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-home\Downloads\"/>
    </mc:Choice>
  </mc:AlternateContent>
  <bookViews>
    <workbookView xWindow="0" yWindow="0" windowWidth="20490" windowHeight="7185" firstSheet="2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bus.gov.ru'!$A$1:$BZ$3</definedName>
  </definedNames>
  <calcPr calcId="162913"/>
</workbook>
</file>

<file path=xl/calcChain.xml><?xml version="1.0" encoding="utf-8"?>
<calcChain xmlns="http://schemas.openxmlformats.org/spreadsheetml/2006/main">
  <c r="F2" i="7" l="1"/>
  <c r="E2" i="7"/>
  <c r="D2" i="7"/>
  <c r="C2" i="7"/>
  <c r="B2" i="7"/>
  <c r="G2" i="7" s="1"/>
  <c r="D4" i="6"/>
  <c r="C4" i="6"/>
  <c r="B4" i="6"/>
  <c r="E4" i="6" s="1"/>
  <c r="F4" i="7" s="1"/>
  <c r="A4" i="6"/>
  <c r="D3" i="6"/>
  <c r="C3" i="6"/>
  <c r="B3" i="6"/>
  <c r="E3" i="6" s="1"/>
  <c r="F3" i="7" s="1"/>
  <c r="A3" i="6"/>
  <c r="D4" i="5"/>
  <c r="C4" i="5"/>
  <c r="B4" i="5"/>
  <c r="E4" i="5" s="1"/>
  <c r="E4" i="7" s="1"/>
  <c r="A4" i="5"/>
  <c r="D3" i="5"/>
  <c r="C3" i="5"/>
  <c r="B3" i="5"/>
  <c r="A3" i="5"/>
  <c r="D4" i="4"/>
  <c r="C4" i="4"/>
  <c r="B4" i="4"/>
  <c r="E4" i="4" s="1"/>
  <c r="D4" i="7" s="1"/>
  <c r="A4" i="4"/>
  <c r="D3" i="4"/>
  <c r="C3" i="4"/>
  <c r="B3" i="4"/>
  <c r="A3" i="4"/>
  <c r="D4" i="3"/>
  <c r="C4" i="7" s="1"/>
  <c r="C4" i="3"/>
  <c r="B4" i="3"/>
  <c r="A4" i="3"/>
  <c r="C3" i="3"/>
  <c r="D3" i="3" s="1"/>
  <c r="C3" i="7" s="1"/>
  <c r="B3" i="3"/>
  <c r="A3" i="3"/>
  <c r="D4" i="2"/>
  <c r="C4" i="2"/>
  <c r="B4" i="2"/>
  <c r="E4" i="2" s="1"/>
  <c r="B4" i="7" s="1"/>
  <c r="G4" i="7" s="1"/>
  <c r="A4" i="2"/>
  <c r="A4" i="7" s="1"/>
  <c r="D3" i="2"/>
  <c r="C3" i="2"/>
  <c r="B3" i="2"/>
  <c r="A3" i="2"/>
  <c r="A3" i="7" s="1"/>
  <c r="E3" i="4" l="1"/>
  <c r="D3" i="7" s="1"/>
  <c r="E3" i="2"/>
  <c r="B3" i="7" s="1"/>
  <c r="E3" i="5"/>
  <c r="E3" i="7" s="1"/>
  <c r="G3" i="7" l="1"/>
</calcChain>
</file>

<file path=xl/sharedStrings.xml><?xml version="1.0" encoding="utf-8"?>
<sst xmlns="http://schemas.openxmlformats.org/spreadsheetml/2006/main" count="174" uniqueCount="84">
  <si>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</si>
  <si>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</si>
  <si>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</si>
  <si>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</si>
  <si>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</si>
  <si>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</si>
  <si>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</si>
  <si>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</si>
  <si>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</si>
  <si>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</si>
  <si>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</si>
  <si>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</si>
  <si>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</si>
  <si>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</si>
  <si>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</si>
  <si>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</si>
  <si>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</si>
  <si>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</si>
  <si>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</si>
  <si>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</si>
  <si>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</si>
  <si>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</si>
  <si>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</si>
  <si>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2283003557</t>
  </si>
  <si>
    <t>Угловский район</t>
  </si>
  <si>
    <t>ДОУ</t>
  </si>
  <si>
    <t>МБДОУ детский сад "Ладушки"</t>
  </si>
  <si>
    <t>66</t>
  </si>
  <si>
    <t>В наличии и функционируют более трёх дистанционных способов взаимодействия</t>
  </si>
  <si>
    <t/>
  </si>
  <si>
    <t>100</t>
  </si>
  <si>
    <t>54</t>
  </si>
  <si>
    <t>55</t>
  </si>
  <si>
    <t>49</t>
  </si>
  <si>
    <t>50</t>
  </si>
  <si>
    <t>Наличие пяти и более комфортных условий для предоставления услуг</t>
  </si>
  <si>
    <t>62</t>
  </si>
  <si>
    <t>Отсутствуют условия доступности для инвалидов</t>
  </si>
  <si>
    <t>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</si>
  <si>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</si>
  <si>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</si>
  <si>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64</t>
  </si>
  <si>
    <t>63</t>
  </si>
  <si>
    <t>65</t>
  </si>
  <si>
    <t>2283003564</t>
  </si>
  <si>
    <t>МКДОУ детский сад "Ласточка"</t>
  </si>
  <si>
    <t>77</t>
  </si>
  <si>
    <t>68</t>
  </si>
  <si>
    <t>70</t>
  </si>
  <si>
    <t>56</t>
  </si>
  <si>
    <t>58</t>
  </si>
  <si>
    <t>73</t>
  </si>
  <si>
    <t>Количество условий доступности организации для инвалидов (от одного до четырех)</t>
  </si>
  <si>
    <t>40</t>
  </si>
  <si>
    <t>1</t>
  </si>
  <si>
    <t>2</t>
  </si>
  <si>
    <t>75</t>
  </si>
  <si>
    <t>72</t>
  </si>
  <si>
    <t>71</t>
  </si>
  <si>
    <t>76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</si>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</sst>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76"/>
  <sheetViews>
    <sheetView workbookViewId="0">
      <pane ySplit="1" topLeftCell="A2" activePane="bottomLeft" state="frozen"/>
      <selection pane="bottomLeft" activeCell="A2" sqref="A2:XFD2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1" t="s">
        <v>7</v>
      </c>
      <c r="J1" s="32"/>
      <c r="K1" s="4" t="s">
        <v>8</v>
      </c>
      <c r="L1" s="31" t="s">
        <v>7</v>
      </c>
      <c r="M1" s="32"/>
      <c r="N1" s="33" t="s">
        <v>9</v>
      </c>
      <c r="O1" s="32"/>
      <c r="P1" s="34" t="s">
        <v>7</v>
      </c>
      <c r="Q1" s="32"/>
      <c r="R1" s="3" t="s">
        <v>10</v>
      </c>
      <c r="S1" s="31" t="s">
        <v>7</v>
      </c>
      <c r="T1" s="32"/>
      <c r="U1" s="3" t="s">
        <v>11</v>
      </c>
      <c r="V1" s="31" t="s">
        <v>7</v>
      </c>
      <c r="W1" s="32"/>
      <c r="X1" s="31" t="s">
        <v>12</v>
      </c>
      <c r="Y1" s="32"/>
      <c r="Z1" s="34" t="s">
        <v>7</v>
      </c>
      <c r="AA1" s="32"/>
      <c r="AB1" s="3" t="s">
        <v>13</v>
      </c>
      <c r="AC1" s="31" t="s">
        <v>7</v>
      </c>
      <c r="AD1" s="32"/>
      <c r="AE1" s="31" t="s">
        <v>14</v>
      </c>
      <c r="AF1" s="32"/>
      <c r="AG1" s="34" t="s">
        <v>7</v>
      </c>
      <c r="AH1" s="32"/>
      <c r="AI1" s="33" t="s">
        <v>15</v>
      </c>
      <c r="AJ1" s="32"/>
      <c r="AK1" s="34" t="s">
        <v>7</v>
      </c>
      <c r="AL1" s="32"/>
      <c r="AM1" s="3" t="s">
        <v>16</v>
      </c>
      <c r="AN1" s="31" t="s">
        <v>7</v>
      </c>
      <c r="AO1" s="32"/>
      <c r="AP1" s="3" t="s">
        <v>17</v>
      </c>
      <c r="AQ1" s="34" t="s">
        <v>7</v>
      </c>
      <c r="AR1" s="32"/>
      <c r="AS1" s="4" t="s">
        <v>18</v>
      </c>
      <c r="AT1" s="34" t="s">
        <v>7</v>
      </c>
      <c r="AU1" s="32"/>
      <c r="AV1" s="3" t="s">
        <v>19</v>
      </c>
      <c r="AW1" s="34" t="s">
        <v>7</v>
      </c>
      <c r="AX1" s="32"/>
      <c r="AY1" s="3" t="s">
        <v>20</v>
      </c>
      <c r="AZ1" s="34" t="s">
        <v>7</v>
      </c>
      <c r="BA1" s="32"/>
      <c r="BB1" s="3" t="s">
        <v>21</v>
      </c>
      <c r="BC1" s="34" t="s">
        <v>7</v>
      </c>
      <c r="BD1" s="32"/>
      <c r="BE1" s="3" t="s">
        <v>22</v>
      </c>
      <c r="BF1" s="34" t="s">
        <v>7</v>
      </c>
      <c r="BG1" s="3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hidden="1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163</v>
      </c>
      <c r="F2" s="7" t="s">
        <v>27</v>
      </c>
      <c r="G2" s="8">
        <v>0.40490797546012269</v>
      </c>
      <c r="H2" s="3" t="s">
        <v>26</v>
      </c>
      <c r="I2" s="7">
        <v>15</v>
      </c>
      <c r="J2" s="2">
        <v>15</v>
      </c>
      <c r="K2" s="3" t="s">
        <v>26</v>
      </c>
      <c r="L2" s="9">
        <v>53</v>
      </c>
      <c r="M2" s="10">
        <v>53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 t="s">
        <v>29</v>
      </c>
      <c r="AH2" s="2" t="s">
        <v>38</v>
      </c>
      <c r="AI2" s="3" t="s">
        <v>26</v>
      </c>
      <c r="AJ2" s="3" t="s">
        <v>39</v>
      </c>
      <c r="AK2" s="2">
        <v>3</v>
      </c>
      <c r="AL2" s="2" t="s">
        <v>40</v>
      </c>
      <c r="AM2" s="3" t="s">
        <v>26</v>
      </c>
      <c r="AN2" s="2">
        <v>1</v>
      </c>
      <c r="AO2" s="2">
        <v>1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33</v>
      </c>
      <c r="AX2" s="2" t="s">
        <v>34</v>
      </c>
      <c r="AY2" s="3" t="s">
        <v>26</v>
      </c>
      <c r="AZ2" s="2" t="s">
        <v>42</v>
      </c>
      <c r="BA2" s="2" t="s">
        <v>27</v>
      </c>
      <c r="BB2" s="3" t="s">
        <v>26</v>
      </c>
      <c r="BC2" s="2" t="s">
        <v>36</v>
      </c>
      <c r="BD2" s="2" t="s">
        <v>27</v>
      </c>
      <c r="BE2" s="3" t="s">
        <v>26</v>
      </c>
      <c r="BF2" s="2" t="s">
        <v>43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3" t="s">
        <v>44</v>
      </c>
      <c r="B3" s="3" t="s">
        <v>24</v>
      </c>
      <c r="C3" s="6" t="s">
        <v>25</v>
      </c>
      <c r="D3" s="3" t="s">
        <v>45</v>
      </c>
      <c r="E3" s="7">
        <v>186</v>
      </c>
      <c r="F3" s="7" t="s">
        <v>46</v>
      </c>
      <c r="G3" s="8">
        <v>0.41397849462365593</v>
      </c>
      <c r="H3" s="3" t="s">
        <v>45</v>
      </c>
      <c r="I3" s="7">
        <v>15</v>
      </c>
      <c r="J3" s="2">
        <v>15</v>
      </c>
      <c r="K3" s="3" t="s">
        <v>45</v>
      </c>
      <c r="L3" s="7">
        <v>52</v>
      </c>
      <c r="M3" s="10">
        <v>53</v>
      </c>
      <c r="N3" s="3" t="s">
        <v>45</v>
      </c>
      <c r="O3" s="3" t="s">
        <v>28</v>
      </c>
      <c r="P3" s="2" t="s">
        <v>29</v>
      </c>
      <c r="Q3" s="2" t="s">
        <v>30</v>
      </c>
      <c r="R3" s="3" t="s">
        <v>45</v>
      </c>
      <c r="S3" s="2" t="s">
        <v>47</v>
      </c>
      <c r="T3" s="2" t="s">
        <v>48</v>
      </c>
      <c r="U3" s="3" t="s">
        <v>45</v>
      </c>
      <c r="V3" s="2" t="s">
        <v>49</v>
      </c>
      <c r="W3" s="2" t="s">
        <v>50</v>
      </c>
      <c r="X3" s="3" t="s">
        <v>45</v>
      </c>
      <c r="Y3" s="3" t="s">
        <v>35</v>
      </c>
      <c r="Z3" s="2"/>
      <c r="AA3" s="2" t="s">
        <v>30</v>
      </c>
      <c r="AB3" s="3" t="s">
        <v>45</v>
      </c>
      <c r="AC3" s="2" t="s">
        <v>51</v>
      </c>
      <c r="AD3" s="2" t="s">
        <v>46</v>
      </c>
      <c r="AE3" s="3" t="s">
        <v>45</v>
      </c>
      <c r="AF3" s="3" t="s">
        <v>52</v>
      </c>
      <c r="AG3" s="2">
        <v>3</v>
      </c>
      <c r="AH3" s="2" t="s">
        <v>40</v>
      </c>
      <c r="AI3" s="3" t="s">
        <v>45</v>
      </c>
      <c r="AJ3" s="3" t="s">
        <v>39</v>
      </c>
      <c r="AK3" s="2">
        <v>2</v>
      </c>
      <c r="AL3" s="2" t="s">
        <v>53</v>
      </c>
      <c r="AM3" s="3" t="s">
        <v>45</v>
      </c>
      <c r="AN3" s="2" t="s">
        <v>54</v>
      </c>
      <c r="AO3" s="2" t="s">
        <v>55</v>
      </c>
      <c r="AP3" s="3" t="s">
        <v>45</v>
      </c>
      <c r="AQ3" s="2" t="s">
        <v>56</v>
      </c>
      <c r="AR3" s="2" t="s">
        <v>46</v>
      </c>
      <c r="AS3" s="3" t="s">
        <v>45</v>
      </c>
      <c r="AT3" s="2" t="s">
        <v>46</v>
      </c>
      <c r="AU3" s="2" t="s">
        <v>46</v>
      </c>
      <c r="AV3" s="3" t="s">
        <v>45</v>
      </c>
      <c r="AW3" s="2" t="s">
        <v>32</v>
      </c>
      <c r="AX3" s="2" t="s">
        <v>49</v>
      </c>
      <c r="AY3" s="3" t="s">
        <v>45</v>
      </c>
      <c r="AZ3" s="2" t="s">
        <v>57</v>
      </c>
      <c r="BA3" s="2" t="s">
        <v>46</v>
      </c>
      <c r="BB3" s="3" t="s">
        <v>45</v>
      </c>
      <c r="BC3" s="2" t="s">
        <v>58</v>
      </c>
      <c r="BD3" s="2" t="s">
        <v>46</v>
      </c>
      <c r="BE3" s="3" t="s">
        <v>45</v>
      </c>
      <c r="BF3" s="2" t="s">
        <v>59</v>
      </c>
      <c r="BG3" s="2" t="s">
        <v>46</v>
      </c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</sheetData>
  <autoFilter ref="A1:BZ3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A3" sqref="A3:XFD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2" t="s">
        <v>60</v>
      </c>
      <c r="B1" s="13" t="s">
        <v>61</v>
      </c>
      <c r="C1" s="13" t="s">
        <v>62</v>
      </c>
      <c r="D1" s="13" t="s">
        <v>63</v>
      </c>
      <c r="E1" s="13" t="s">
        <v>64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4" t="s">
        <v>65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hidden="1" customHeight="1" x14ac:dyDescent="0.2">
      <c r="A3" s="3" t="str">
        <f>'Данные для ввода на bus.gov.ru'!D2</f>
        <v>МБДОУ детский сад "Ладушки"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39.238095238095241</v>
      </c>
      <c r="E3" s="18">
        <f t="shared" ref="E3:E4" si="0">B3+C3+D3</f>
        <v>99.238095238095241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A4" s="3" t="str">
        <f>'Данные для ввода на bus.gov.ru'!D3</f>
        <v>МКДОУ детский сад "Ласточка"</v>
      </c>
      <c r="B4" s="17">
        <f>IFERROR(((('Данные для ввода на bus.gov.ru'!I3+'Данные для ввода на bus.gov.ru'!L3)/('Данные для ввода на bus.gov.ru'!J3+'Данные для ввода на bus.gov.ru'!M3))*100)*0.3,"")</f>
        <v>29.558823529411764</v>
      </c>
      <c r="C4" s="15">
        <f>'Данные для ввода на bus.gov.ru'!Q3*0.3</f>
        <v>30</v>
      </c>
      <c r="D4" s="17">
        <f>((('Данные для ввода на bus.gov.ru'!S3+'Данные для ввода на bus.gov.ru'!V3)/('Данные для ввода на bus.gov.ru'!T3+'Данные для ввода на bus.gov.ru'!W3))*100)*0.4</f>
        <v>38.75</v>
      </c>
      <c r="E4" s="18">
        <f t="shared" si="0"/>
        <v>98.308823529411768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A3" sqref="A3:XFD3"/>
    </sheetView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2" t="s">
        <v>60</v>
      </c>
      <c r="B1" s="13" t="s">
        <v>66</v>
      </c>
      <c r="C1" s="13" t="s">
        <v>67</v>
      </c>
      <c r="D1" s="13" t="s">
        <v>64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 x14ac:dyDescent="0.2">
      <c r="A2" s="19" t="s">
        <v>65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2.75" hidden="1" customHeight="1" x14ac:dyDescent="0.2">
      <c r="A3" s="3" t="str">
        <f>'Данные для ввода на bus.gov.ru'!D2</f>
        <v>МБДОУ детский сад "Ладушки"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46.969696969696969</v>
      </c>
      <c r="D3" s="21">
        <f t="shared" ref="D3:D4" si="0">B3+C3</f>
        <v>96.969696969696969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2.75" customHeight="1" x14ac:dyDescent="0.2">
      <c r="A4" s="3" t="str">
        <f>'Данные для ввода на bus.gov.ru'!D3</f>
        <v>МКДОУ детский сад "Ласточка"</v>
      </c>
      <c r="B4" s="2">
        <f>'Данные для ввода на bus.gov.ru'!AA3*0.5</f>
        <v>50</v>
      </c>
      <c r="C4" s="21">
        <f>(('Данные для ввода на bus.gov.ru'!AC3/'Данные для ввода на bus.gov.ru'!AD3)*100)*0.5</f>
        <v>47.402597402597401</v>
      </c>
      <c r="D4" s="21">
        <f t="shared" si="0"/>
        <v>97.402597402597394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2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2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2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2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2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2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2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2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2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2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2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2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2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2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2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2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2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2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2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2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2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2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2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2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2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2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2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2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2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2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2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2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2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2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2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2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2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2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2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2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2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2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2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2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2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2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2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2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2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2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2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2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2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2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2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2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2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2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2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2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2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2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2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2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2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2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2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2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2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2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2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2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2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2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2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2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2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2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2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2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2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2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 x14ac:dyDescent="0.2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1"/>
      <c r="Z462" s="11"/>
    </row>
    <row r="463" spans="5:26" ht="15.75" customHeight="1" x14ac:dyDescent="0.2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1"/>
      <c r="Z463" s="11"/>
    </row>
    <row r="464" spans="5:26" ht="15.75" customHeight="1" x14ac:dyDescent="0.2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1"/>
      <c r="Z464" s="11"/>
    </row>
    <row r="465" spans="5:26" ht="15.75" customHeight="1" x14ac:dyDescent="0.2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1"/>
      <c r="Z465" s="11"/>
    </row>
    <row r="466" spans="5:26" ht="15.75" customHeight="1" x14ac:dyDescent="0.2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1"/>
      <c r="Z466" s="11"/>
    </row>
    <row r="467" spans="5:26" ht="15.75" customHeight="1" x14ac:dyDescent="0.2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1"/>
      <c r="Z467" s="11"/>
    </row>
    <row r="468" spans="5:26" ht="15.75" customHeight="1" x14ac:dyDescent="0.2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1"/>
      <c r="Z468" s="11"/>
    </row>
    <row r="469" spans="5:26" ht="15.75" customHeight="1" x14ac:dyDescent="0.2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1"/>
      <c r="Z469" s="11"/>
    </row>
    <row r="470" spans="5:26" ht="15.75" customHeight="1" x14ac:dyDescent="0.2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1"/>
      <c r="Z470" s="11"/>
    </row>
    <row r="471" spans="5:26" ht="15.75" customHeight="1" x14ac:dyDescent="0.2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1"/>
      <c r="Z471" s="11"/>
    </row>
    <row r="472" spans="5:26" ht="15.75" customHeight="1" x14ac:dyDescent="0.2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1"/>
      <c r="Z472" s="11"/>
    </row>
    <row r="473" spans="5:26" ht="15.75" customHeight="1" x14ac:dyDescent="0.2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1"/>
      <c r="Z473" s="11"/>
    </row>
    <row r="474" spans="5:26" ht="15.75" customHeight="1" x14ac:dyDescent="0.2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1"/>
      <c r="Z474" s="11"/>
    </row>
    <row r="475" spans="5:26" ht="15.75" customHeight="1" x14ac:dyDescent="0.2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1"/>
      <c r="Z475" s="11"/>
    </row>
    <row r="476" spans="5:26" ht="15.75" customHeight="1" x14ac:dyDescent="0.2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1"/>
      <c r="Z476" s="11"/>
    </row>
    <row r="477" spans="5:26" ht="15.75" customHeight="1" x14ac:dyDescent="0.2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1"/>
      <c r="Z477" s="11"/>
    </row>
    <row r="478" spans="5:26" ht="15.75" customHeight="1" x14ac:dyDescent="0.2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1"/>
      <c r="Z478" s="11"/>
    </row>
    <row r="479" spans="5:26" ht="15.75" customHeight="1" x14ac:dyDescent="0.2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1"/>
      <c r="Z479" s="11"/>
    </row>
    <row r="480" spans="5:26" ht="15.75" customHeight="1" x14ac:dyDescent="0.2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1"/>
      <c r="Z480" s="11"/>
    </row>
    <row r="481" spans="5:26" ht="15.75" customHeight="1" x14ac:dyDescent="0.2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1"/>
      <c r="Z481" s="11"/>
    </row>
    <row r="482" spans="5:26" ht="15.75" customHeight="1" x14ac:dyDescent="0.2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1"/>
      <c r="Z482" s="11"/>
    </row>
    <row r="483" spans="5:26" ht="15.75" customHeight="1" x14ac:dyDescent="0.2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1"/>
      <c r="Z483" s="11"/>
    </row>
    <row r="484" spans="5:26" ht="15.75" customHeight="1" x14ac:dyDescent="0.2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1"/>
      <c r="Z484" s="11"/>
    </row>
    <row r="485" spans="5:26" ht="15.75" customHeight="1" x14ac:dyDescent="0.2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1"/>
      <c r="Z485" s="11"/>
    </row>
    <row r="486" spans="5:26" ht="15.75" customHeight="1" x14ac:dyDescent="0.2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1"/>
      <c r="Z486" s="11"/>
    </row>
    <row r="487" spans="5:26" ht="15.75" customHeight="1" x14ac:dyDescent="0.2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1"/>
      <c r="Z487" s="11"/>
    </row>
    <row r="488" spans="5:26" ht="15.75" customHeight="1" x14ac:dyDescent="0.2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1"/>
      <c r="Z488" s="11"/>
    </row>
    <row r="489" spans="5:26" ht="15.75" customHeight="1" x14ac:dyDescent="0.2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1"/>
      <c r="Z489" s="11"/>
    </row>
    <row r="490" spans="5:26" ht="15.75" customHeight="1" x14ac:dyDescent="0.2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1"/>
      <c r="Z490" s="11"/>
    </row>
    <row r="491" spans="5:26" ht="15.75" customHeight="1" x14ac:dyDescent="0.2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1"/>
      <c r="Z491" s="11"/>
    </row>
    <row r="492" spans="5:26" ht="15.75" customHeight="1" x14ac:dyDescent="0.2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1"/>
      <c r="Z492" s="11"/>
    </row>
    <row r="493" spans="5:26" ht="15.75" customHeight="1" x14ac:dyDescent="0.2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1"/>
      <c r="Z493" s="11"/>
    </row>
    <row r="494" spans="5:26" ht="15.75" customHeight="1" x14ac:dyDescent="0.2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1"/>
      <c r="Z494" s="11"/>
    </row>
    <row r="495" spans="5:26" ht="15.75" customHeight="1" x14ac:dyDescent="0.2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1"/>
      <c r="Z495" s="11"/>
    </row>
    <row r="496" spans="5:26" ht="15.75" customHeight="1" x14ac:dyDescent="0.2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1"/>
      <c r="Z496" s="11"/>
    </row>
    <row r="497" spans="5:26" ht="15.75" customHeight="1" x14ac:dyDescent="0.2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1"/>
      <c r="Z497" s="11"/>
    </row>
    <row r="498" spans="5:26" ht="15.75" customHeight="1" x14ac:dyDescent="0.2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1"/>
      <c r="Z498" s="11"/>
    </row>
    <row r="499" spans="5:26" ht="15.75" customHeight="1" x14ac:dyDescent="0.2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1"/>
      <c r="Z499" s="11"/>
    </row>
    <row r="500" spans="5:26" ht="15.75" customHeight="1" x14ac:dyDescent="0.2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1"/>
      <c r="Z500" s="11"/>
    </row>
    <row r="501" spans="5:26" ht="15.75" customHeight="1" x14ac:dyDescent="0.2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1"/>
      <c r="Z501" s="11"/>
    </row>
    <row r="502" spans="5:26" ht="15.75" customHeight="1" x14ac:dyDescent="0.2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1"/>
      <c r="Z502" s="11"/>
    </row>
    <row r="503" spans="5:26" ht="15.75" customHeight="1" x14ac:dyDescent="0.2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1"/>
      <c r="Z503" s="11"/>
    </row>
    <row r="504" spans="5:26" ht="15.75" customHeight="1" x14ac:dyDescent="0.2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1"/>
      <c r="Z504" s="11"/>
    </row>
    <row r="505" spans="5:26" ht="15.75" customHeight="1" x14ac:dyDescent="0.2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1"/>
      <c r="Z505" s="11"/>
    </row>
    <row r="506" spans="5:26" ht="15.75" customHeight="1" x14ac:dyDescent="0.2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1"/>
      <c r="Z506" s="11"/>
    </row>
    <row r="507" spans="5:26" ht="15.75" customHeight="1" x14ac:dyDescent="0.2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1"/>
      <c r="Z507" s="11"/>
    </row>
    <row r="508" spans="5:26" ht="15.75" customHeight="1" x14ac:dyDescent="0.2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1"/>
      <c r="Z508" s="11"/>
    </row>
    <row r="509" spans="5:26" ht="15.75" customHeight="1" x14ac:dyDescent="0.2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1"/>
      <c r="Z509" s="11"/>
    </row>
    <row r="510" spans="5:26" ht="15.75" customHeight="1" x14ac:dyDescent="0.2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1"/>
      <c r="Z510" s="11"/>
    </row>
    <row r="511" spans="5:26" ht="15.75" customHeight="1" x14ac:dyDescent="0.2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1"/>
      <c r="Z511" s="11"/>
    </row>
    <row r="512" spans="5:26" ht="15.75" customHeight="1" x14ac:dyDescent="0.2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1"/>
      <c r="Z512" s="11"/>
    </row>
    <row r="513" spans="5:26" ht="15.75" customHeight="1" x14ac:dyDescent="0.2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1"/>
      <c r="Z513" s="11"/>
    </row>
    <row r="514" spans="5:26" ht="15.75" customHeight="1" x14ac:dyDescent="0.2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1"/>
      <c r="Z514" s="11"/>
    </row>
    <row r="515" spans="5:26" ht="15.75" customHeight="1" x14ac:dyDescent="0.2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1"/>
      <c r="Z515" s="11"/>
    </row>
    <row r="516" spans="5:26" ht="15.75" customHeight="1" x14ac:dyDescent="0.2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1"/>
      <c r="Z516" s="11"/>
    </row>
    <row r="517" spans="5:26" ht="15.75" customHeight="1" x14ac:dyDescent="0.2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1"/>
      <c r="Z517" s="11"/>
    </row>
    <row r="518" spans="5:26" ht="15.75" customHeight="1" x14ac:dyDescent="0.2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1"/>
      <c r="Z518" s="11"/>
    </row>
    <row r="519" spans="5:26" ht="15.75" customHeight="1" x14ac:dyDescent="0.2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1"/>
      <c r="Z519" s="11"/>
    </row>
    <row r="520" spans="5:26" ht="15.75" customHeight="1" x14ac:dyDescent="0.2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1"/>
      <c r="Z520" s="11"/>
    </row>
    <row r="521" spans="5:26" ht="15.75" customHeight="1" x14ac:dyDescent="0.2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1"/>
      <c r="Z521" s="11"/>
    </row>
    <row r="522" spans="5:26" ht="15.75" customHeight="1" x14ac:dyDescent="0.2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1"/>
      <c r="Z522" s="11"/>
    </row>
    <row r="523" spans="5:26" ht="15.75" customHeight="1" x14ac:dyDescent="0.2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1"/>
      <c r="Z523" s="11"/>
    </row>
    <row r="524" spans="5:26" ht="15.75" customHeight="1" x14ac:dyDescent="0.2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1"/>
      <c r="Z524" s="11"/>
    </row>
    <row r="525" spans="5:26" ht="15.75" customHeight="1" x14ac:dyDescent="0.2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1"/>
      <c r="Z525" s="11"/>
    </row>
    <row r="526" spans="5:26" ht="15.75" customHeight="1" x14ac:dyDescent="0.2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1"/>
      <c r="Z526" s="11"/>
    </row>
    <row r="527" spans="5:26" ht="15.75" customHeight="1" x14ac:dyDescent="0.2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1"/>
      <c r="Z527" s="11"/>
    </row>
    <row r="528" spans="5:26" ht="15.75" customHeight="1" x14ac:dyDescent="0.2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1"/>
      <c r="Z528" s="11"/>
    </row>
    <row r="529" spans="5:26" ht="15.75" customHeight="1" x14ac:dyDescent="0.2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1"/>
      <c r="Z529" s="11"/>
    </row>
    <row r="530" spans="5:26" ht="15.75" customHeight="1" x14ac:dyDescent="0.2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1"/>
      <c r="Z530" s="11"/>
    </row>
    <row r="531" spans="5:26" ht="15.75" customHeight="1" x14ac:dyDescent="0.2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1"/>
      <c r="Z531" s="11"/>
    </row>
    <row r="532" spans="5:26" ht="15.75" customHeight="1" x14ac:dyDescent="0.2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1"/>
      <c r="Z532" s="11"/>
    </row>
    <row r="533" spans="5:26" ht="15.75" customHeight="1" x14ac:dyDescent="0.2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1"/>
      <c r="Z533" s="11"/>
    </row>
    <row r="534" spans="5:26" ht="15.75" customHeight="1" x14ac:dyDescent="0.2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1"/>
      <c r="Z534" s="11"/>
    </row>
    <row r="535" spans="5:26" ht="15.75" customHeight="1" x14ac:dyDescent="0.2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1"/>
      <c r="Z535" s="11"/>
    </row>
    <row r="536" spans="5:26" ht="15.75" customHeight="1" x14ac:dyDescent="0.2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1"/>
      <c r="Z536" s="11"/>
    </row>
    <row r="537" spans="5:26" ht="15.75" customHeight="1" x14ac:dyDescent="0.2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1"/>
      <c r="Z537" s="11"/>
    </row>
    <row r="538" spans="5:26" ht="15.75" customHeight="1" x14ac:dyDescent="0.2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1"/>
      <c r="Z538" s="11"/>
    </row>
    <row r="539" spans="5:26" ht="15.75" customHeight="1" x14ac:dyDescent="0.2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1"/>
      <c r="Z539" s="11"/>
    </row>
    <row r="540" spans="5:26" ht="15.75" customHeight="1" x14ac:dyDescent="0.2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1"/>
      <c r="Z540" s="11"/>
    </row>
    <row r="541" spans="5:26" ht="15.75" customHeight="1" x14ac:dyDescent="0.2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1"/>
      <c r="Z541" s="11"/>
    </row>
    <row r="542" spans="5:26" ht="15.75" customHeight="1" x14ac:dyDescent="0.2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1"/>
      <c r="Z542" s="11"/>
    </row>
    <row r="543" spans="5:26" ht="15.75" customHeight="1" x14ac:dyDescent="0.2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1"/>
      <c r="Z543" s="11"/>
    </row>
    <row r="544" spans="5:26" ht="15.75" customHeight="1" x14ac:dyDescent="0.2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1"/>
      <c r="Z544" s="11"/>
    </row>
    <row r="545" spans="5:26" ht="15.75" customHeight="1" x14ac:dyDescent="0.2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1"/>
      <c r="Z545" s="11"/>
    </row>
    <row r="546" spans="5:26" ht="15.75" customHeight="1" x14ac:dyDescent="0.2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1"/>
      <c r="Z546" s="11"/>
    </row>
    <row r="547" spans="5:26" ht="15.75" customHeight="1" x14ac:dyDescent="0.2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1"/>
      <c r="Z547" s="11"/>
    </row>
    <row r="548" spans="5:26" ht="15.75" customHeight="1" x14ac:dyDescent="0.2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1"/>
      <c r="Z548" s="11"/>
    </row>
    <row r="549" spans="5:26" ht="15.75" customHeight="1" x14ac:dyDescent="0.2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1"/>
      <c r="Z549" s="11"/>
    </row>
    <row r="550" spans="5:26" ht="15.75" customHeight="1" x14ac:dyDescent="0.2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1"/>
      <c r="Z550" s="11"/>
    </row>
    <row r="551" spans="5:26" ht="15.75" customHeight="1" x14ac:dyDescent="0.2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1"/>
      <c r="Z551" s="11"/>
    </row>
    <row r="552" spans="5:26" ht="15.75" customHeight="1" x14ac:dyDescent="0.2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1"/>
      <c r="Z552" s="11"/>
    </row>
    <row r="553" spans="5:26" ht="15.75" customHeight="1" x14ac:dyDescent="0.2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1"/>
      <c r="Z553" s="11"/>
    </row>
    <row r="554" spans="5:26" ht="15.75" customHeight="1" x14ac:dyDescent="0.2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1"/>
      <c r="Z554" s="11"/>
    </row>
    <row r="555" spans="5:26" ht="15.75" customHeight="1" x14ac:dyDescent="0.2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1"/>
      <c r="Z555" s="11"/>
    </row>
    <row r="556" spans="5:26" ht="15.75" customHeight="1" x14ac:dyDescent="0.2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1"/>
      <c r="Z556" s="11"/>
    </row>
    <row r="557" spans="5:26" ht="15.75" customHeight="1" x14ac:dyDescent="0.2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1"/>
      <c r="Z557" s="11"/>
    </row>
    <row r="558" spans="5:26" ht="15.75" customHeight="1" x14ac:dyDescent="0.2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1"/>
      <c r="Z558" s="11"/>
    </row>
    <row r="559" spans="5:26" ht="15.75" customHeight="1" x14ac:dyDescent="0.2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1"/>
      <c r="Z559" s="11"/>
    </row>
    <row r="560" spans="5:26" ht="15.75" customHeight="1" x14ac:dyDescent="0.2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1"/>
      <c r="Z560" s="11"/>
    </row>
    <row r="561" spans="5:26" ht="15.75" customHeight="1" x14ac:dyDescent="0.2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1"/>
      <c r="Z561" s="11"/>
    </row>
    <row r="562" spans="5:26" ht="15.75" customHeight="1" x14ac:dyDescent="0.2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1"/>
      <c r="Z562" s="11"/>
    </row>
    <row r="563" spans="5:26" ht="15.75" customHeight="1" x14ac:dyDescent="0.2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1"/>
      <c r="Z563" s="11"/>
    </row>
    <row r="564" spans="5:26" ht="15.75" customHeight="1" x14ac:dyDescent="0.2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1"/>
      <c r="Z564" s="11"/>
    </row>
    <row r="565" spans="5:26" ht="15.75" customHeight="1" x14ac:dyDescent="0.2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1"/>
      <c r="Z565" s="11"/>
    </row>
    <row r="566" spans="5:26" ht="15.75" customHeight="1" x14ac:dyDescent="0.2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1"/>
      <c r="Z566" s="11"/>
    </row>
    <row r="567" spans="5:26" ht="15.75" customHeight="1" x14ac:dyDescent="0.2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1"/>
      <c r="Z567" s="11"/>
    </row>
    <row r="568" spans="5:26" ht="15.75" customHeight="1" x14ac:dyDescent="0.2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1"/>
      <c r="Z568" s="11"/>
    </row>
    <row r="569" spans="5:26" ht="15.75" customHeight="1" x14ac:dyDescent="0.2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1"/>
      <c r="Z569" s="11"/>
    </row>
    <row r="570" spans="5:26" ht="15.75" customHeight="1" x14ac:dyDescent="0.2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1"/>
      <c r="Z570" s="11"/>
    </row>
    <row r="571" spans="5:26" ht="15.75" customHeight="1" x14ac:dyDescent="0.2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1"/>
      <c r="Z571" s="11"/>
    </row>
    <row r="572" spans="5:26" ht="15.75" customHeight="1" x14ac:dyDescent="0.2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1"/>
      <c r="Z572" s="11"/>
    </row>
    <row r="573" spans="5:26" ht="15.75" customHeight="1" x14ac:dyDescent="0.2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1"/>
      <c r="Z573" s="11"/>
    </row>
    <row r="574" spans="5:26" ht="15.75" customHeight="1" x14ac:dyDescent="0.2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1"/>
      <c r="Z574" s="11"/>
    </row>
    <row r="575" spans="5:26" ht="15.75" customHeight="1" x14ac:dyDescent="0.2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1"/>
      <c r="Z575" s="11"/>
    </row>
    <row r="576" spans="5:26" ht="15.75" customHeight="1" x14ac:dyDescent="0.2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1"/>
      <c r="Z576" s="11"/>
    </row>
    <row r="577" spans="5:26" ht="15.75" customHeight="1" x14ac:dyDescent="0.2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1"/>
      <c r="Z577" s="11"/>
    </row>
    <row r="578" spans="5:26" ht="15.75" customHeight="1" x14ac:dyDescent="0.2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1"/>
      <c r="Z578" s="11"/>
    </row>
    <row r="579" spans="5:26" ht="15.75" customHeight="1" x14ac:dyDescent="0.2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1"/>
      <c r="Z579" s="11"/>
    </row>
    <row r="580" spans="5:26" ht="15.75" customHeight="1" x14ac:dyDescent="0.2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1"/>
      <c r="Z580" s="11"/>
    </row>
    <row r="581" spans="5:26" ht="15.75" customHeight="1" x14ac:dyDescent="0.2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1"/>
      <c r="Z581" s="11"/>
    </row>
    <row r="582" spans="5:26" ht="15.75" customHeight="1" x14ac:dyDescent="0.2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1"/>
      <c r="Z582" s="11"/>
    </row>
    <row r="583" spans="5:26" ht="15.75" customHeight="1" x14ac:dyDescent="0.2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1"/>
      <c r="Z583" s="11"/>
    </row>
    <row r="584" spans="5:26" ht="15.75" customHeight="1" x14ac:dyDescent="0.2"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1"/>
      <c r="Z584" s="11"/>
    </row>
    <row r="585" spans="5:26" ht="15.75" customHeight="1" x14ac:dyDescent="0.2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 x14ac:dyDescent="0.2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 x14ac:dyDescent="0.2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 x14ac:dyDescent="0.2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 x14ac:dyDescent="0.2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 x14ac:dyDescent="0.2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 x14ac:dyDescent="0.2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 x14ac:dyDescent="0.2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 x14ac:dyDescent="0.2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 x14ac:dyDescent="0.2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 x14ac:dyDescent="0.2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 x14ac:dyDescent="0.2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 x14ac:dyDescent="0.2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 x14ac:dyDescent="0.2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 x14ac:dyDescent="0.2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 x14ac:dyDescent="0.2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 x14ac:dyDescent="0.2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 x14ac:dyDescent="0.2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 x14ac:dyDescent="0.2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 x14ac:dyDescent="0.2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 x14ac:dyDescent="0.2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 x14ac:dyDescent="0.2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 x14ac:dyDescent="0.2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 x14ac:dyDescent="0.2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 x14ac:dyDescent="0.2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 x14ac:dyDescent="0.2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 x14ac:dyDescent="0.2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 x14ac:dyDescent="0.2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 x14ac:dyDescent="0.2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 x14ac:dyDescent="0.2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 x14ac:dyDescent="0.2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 x14ac:dyDescent="0.2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 x14ac:dyDescent="0.2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 x14ac:dyDescent="0.2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 x14ac:dyDescent="0.2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 x14ac:dyDescent="0.2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 x14ac:dyDescent="0.2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 x14ac:dyDescent="0.2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 x14ac:dyDescent="0.2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 x14ac:dyDescent="0.2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 x14ac:dyDescent="0.2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 x14ac:dyDescent="0.2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 x14ac:dyDescent="0.2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 x14ac:dyDescent="0.2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 x14ac:dyDescent="0.2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 x14ac:dyDescent="0.2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 x14ac:dyDescent="0.2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 x14ac:dyDescent="0.2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 x14ac:dyDescent="0.2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 x14ac:dyDescent="0.2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 x14ac:dyDescent="0.2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 x14ac:dyDescent="0.2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 x14ac:dyDescent="0.2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 x14ac:dyDescent="0.2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 x14ac:dyDescent="0.2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 x14ac:dyDescent="0.2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 x14ac:dyDescent="0.2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 x14ac:dyDescent="0.2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 x14ac:dyDescent="0.2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 x14ac:dyDescent="0.2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 x14ac:dyDescent="0.2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 x14ac:dyDescent="0.2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 x14ac:dyDescent="0.2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 x14ac:dyDescent="0.2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 x14ac:dyDescent="0.2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 x14ac:dyDescent="0.2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 x14ac:dyDescent="0.2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 x14ac:dyDescent="0.2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 x14ac:dyDescent="0.2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 x14ac:dyDescent="0.2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 x14ac:dyDescent="0.2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 x14ac:dyDescent="0.2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 x14ac:dyDescent="0.2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 x14ac:dyDescent="0.2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 x14ac:dyDescent="0.2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 x14ac:dyDescent="0.2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 x14ac:dyDescent="0.2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 x14ac:dyDescent="0.2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 x14ac:dyDescent="0.2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 x14ac:dyDescent="0.2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 x14ac:dyDescent="0.2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 x14ac:dyDescent="0.2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 x14ac:dyDescent="0.2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 x14ac:dyDescent="0.2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 x14ac:dyDescent="0.2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 x14ac:dyDescent="0.2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 x14ac:dyDescent="0.2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 x14ac:dyDescent="0.2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 x14ac:dyDescent="0.2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 x14ac:dyDescent="0.2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 x14ac:dyDescent="0.2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 x14ac:dyDescent="0.2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 x14ac:dyDescent="0.2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 x14ac:dyDescent="0.2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 x14ac:dyDescent="0.2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 x14ac:dyDescent="0.2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 x14ac:dyDescent="0.2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 x14ac:dyDescent="0.2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 x14ac:dyDescent="0.2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 x14ac:dyDescent="0.2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 x14ac:dyDescent="0.2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 x14ac:dyDescent="0.2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 x14ac:dyDescent="0.2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 x14ac:dyDescent="0.2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 x14ac:dyDescent="0.2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 x14ac:dyDescent="0.2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 x14ac:dyDescent="0.2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 x14ac:dyDescent="0.2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 x14ac:dyDescent="0.2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 x14ac:dyDescent="0.2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 x14ac:dyDescent="0.2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 x14ac:dyDescent="0.2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 x14ac:dyDescent="0.2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 x14ac:dyDescent="0.2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 x14ac:dyDescent="0.2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 x14ac:dyDescent="0.2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 x14ac:dyDescent="0.2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 x14ac:dyDescent="0.2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 x14ac:dyDescent="0.2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 x14ac:dyDescent="0.2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 x14ac:dyDescent="0.2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 x14ac:dyDescent="0.2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 x14ac:dyDescent="0.2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 x14ac:dyDescent="0.2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 x14ac:dyDescent="0.2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 x14ac:dyDescent="0.2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 x14ac:dyDescent="0.2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 x14ac:dyDescent="0.2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 x14ac:dyDescent="0.2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 x14ac:dyDescent="0.2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 x14ac:dyDescent="0.2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 x14ac:dyDescent="0.2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 x14ac:dyDescent="0.2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 x14ac:dyDescent="0.2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 x14ac:dyDescent="0.2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 x14ac:dyDescent="0.2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 x14ac:dyDescent="0.2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 x14ac:dyDescent="0.2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 x14ac:dyDescent="0.2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 x14ac:dyDescent="0.2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 x14ac:dyDescent="0.2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 x14ac:dyDescent="0.2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 x14ac:dyDescent="0.2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 x14ac:dyDescent="0.2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 x14ac:dyDescent="0.2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 x14ac:dyDescent="0.2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 x14ac:dyDescent="0.2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 x14ac:dyDescent="0.2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 x14ac:dyDescent="0.2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 x14ac:dyDescent="0.2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 x14ac:dyDescent="0.2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 x14ac:dyDescent="0.2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 x14ac:dyDescent="0.2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 x14ac:dyDescent="0.2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 x14ac:dyDescent="0.2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 x14ac:dyDescent="0.2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 x14ac:dyDescent="0.2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 x14ac:dyDescent="0.2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 x14ac:dyDescent="0.2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 x14ac:dyDescent="0.2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 x14ac:dyDescent="0.2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 x14ac:dyDescent="0.2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 x14ac:dyDescent="0.2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 x14ac:dyDescent="0.2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 x14ac:dyDescent="0.2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 x14ac:dyDescent="0.2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 x14ac:dyDescent="0.2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 x14ac:dyDescent="0.2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 x14ac:dyDescent="0.2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 x14ac:dyDescent="0.2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 x14ac:dyDescent="0.2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 x14ac:dyDescent="0.2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 x14ac:dyDescent="0.2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 x14ac:dyDescent="0.2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 x14ac:dyDescent="0.2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 x14ac:dyDescent="0.2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 x14ac:dyDescent="0.2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 x14ac:dyDescent="0.2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 x14ac:dyDescent="0.2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 x14ac:dyDescent="0.2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 x14ac:dyDescent="0.2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 x14ac:dyDescent="0.2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 x14ac:dyDescent="0.2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 x14ac:dyDescent="0.2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 x14ac:dyDescent="0.2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 x14ac:dyDescent="0.2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 x14ac:dyDescent="0.2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 x14ac:dyDescent="0.2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 x14ac:dyDescent="0.2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 x14ac:dyDescent="0.2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 x14ac:dyDescent="0.2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 x14ac:dyDescent="0.2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 x14ac:dyDescent="0.2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 x14ac:dyDescent="0.2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 x14ac:dyDescent="0.2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 x14ac:dyDescent="0.2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 x14ac:dyDescent="0.2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 x14ac:dyDescent="0.2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 x14ac:dyDescent="0.2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 x14ac:dyDescent="0.2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 x14ac:dyDescent="0.2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 x14ac:dyDescent="0.2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 x14ac:dyDescent="0.2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 x14ac:dyDescent="0.2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 x14ac:dyDescent="0.2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 x14ac:dyDescent="0.2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 x14ac:dyDescent="0.2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 x14ac:dyDescent="0.2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 x14ac:dyDescent="0.2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 x14ac:dyDescent="0.2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 x14ac:dyDescent="0.2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 x14ac:dyDescent="0.2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 x14ac:dyDescent="0.2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 x14ac:dyDescent="0.2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 x14ac:dyDescent="0.2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 x14ac:dyDescent="0.2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 x14ac:dyDescent="0.2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 x14ac:dyDescent="0.2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 x14ac:dyDescent="0.2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 x14ac:dyDescent="0.2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 x14ac:dyDescent="0.2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 x14ac:dyDescent="0.2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 x14ac:dyDescent="0.2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 x14ac:dyDescent="0.2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 x14ac:dyDescent="0.2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 x14ac:dyDescent="0.2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 x14ac:dyDescent="0.2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 x14ac:dyDescent="0.2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 x14ac:dyDescent="0.2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 x14ac:dyDescent="0.2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 x14ac:dyDescent="0.2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 x14ac:dyDescent="0.2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 x14ac:dyDescent="0.2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 x14ac:dyDescent="0.2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 x14ac:dyDescent="0.2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 x14ac:dyDescent="0.2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 x14ac:dyDescent="0.2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 x14ac:dyDescent="0.2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 x14ac:dyDescent="0.2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 x14ac:dyDescent="0.2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 x14ac:dyDescent="0.2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 x14ac:dyDescent="0.2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 x14ac:dyDescent="0.2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 x14ac:dyDescent="0.2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 x14ac:dyDescent="0.2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 x14ac:dyDescent="0.2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 x14ac:dyDescent="0.2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 x14ac:dyDescent="0.2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 x14ac:dyDescent="0.2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 x14ac:dyDescent="0.2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 x14ac:dyDescent="0.2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 x14ac:dyDescent="0.2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 x14ac:dyDescent="0.2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 x14ac:dyDescent="0.2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 x14ac:dyDescent="0.2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 x14ac:dyDescent="0.2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 x14ac:dyDescent="0.2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 x14ac:dyDescent="0.2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 x14ac:dyDescent="0.2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 x14ac:dyDescent="0.2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 x14ac:dyDescent="0.2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 x14ac:dyDescent="0.2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 x14ac:dyDescent="0.2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 x14ac:dyDescent="0.2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 x14ac:dyDescent="0.2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 x14ac:dyDescent="0.2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 x14ac:dyDescent="0.2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 x14ac:dyDescent="0.2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 x14ac:dyDescent="0.2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 x14ac:dyDescent="0.2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 x14ac:dyDescent="0.2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 x14ac:dyDescent="0.2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 x14ac:dyDescent="0.2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 x14ac:dyDescent="0.2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 x14ac:dyDescent="0.2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 x14ac:dyDescent="0.2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 x14ac:dyDescent="0.2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 x14ac:dyDescent="0.2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 x14ac:dyDescent="0.2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 x14ac:dyDescent="0.2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 x14ac:dyDescent="0.2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 x14ac:dyDescent="0.2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 x14ac:dyDescent="0.2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 x14ac:dyDescent="0.2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 x14ac:dyDescent="0.2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 x14ac:dyDescent="0.2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 x14ac:dyDescent="0.2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 x14ac:dyDescent="0.2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 x14ac:dyDescent="0.2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 x14ac:dyDescent="0.2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5:26" ht="15.75" customHeight="1" x14ac:dyDescent="0.2"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5:26" ht="15.75" customHeight="1" x14ac:dyDescent="0.2"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5:26" ht="15.75" customHeight="1" x14ac:dyDescent="0.2"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5:26" ht="15.75" customHeight="1" x14ac:dyDescent="0.2"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5:26" ht="15.75" customHeight="1" x14ac:dyDescent="0.2"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5:26" ht="15.75" customHeight="1" x14ac:dyDescent="0.2"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5:26" ht="15.75" customHeight="1" x14ac:dyDescent="0.2"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5:26" ht="15.75" customHeight="1" x14ac:dyDescent="0.2"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5:26" ht="15.75" customHeight="1" x14ac:dyDescent="0.2"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5:26" ht="15.75" customHeight="1" x14ac:dyDescent="0.2"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5:26" ht="15.75" customHeight="1" x14ac:dyDescent="0.2"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5:26" ht="15.75" customHeight="1" x14ac:dyDescent="0.2"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5:26" ht="15.75" customHeight="1" x14ac:dyDescent="0.2"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5:26" ht="15.75" customHeight="1" x14ac:dyDescent="0.2"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5:26" ht="15.75" customHeight="1" x14ac:dyDescent="0.2"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5:26" ht="15.75" customHeight="1" x14ac:dyDescent="0.2"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5:26" ht="15.75" customHeight="1" x14ac:dyDescent="0.2"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5:26" ht="15.75" customHeight="1" x14ac:dyDescent="0.2"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5:26" ht="15.75" customHeight="1" x14ac:dyDescent="0.2"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5:26" ht="15.75" customHeight="1" x14ac:dyDescent="0.2"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5:26" ht="15.75" customHeight="1" x14ac:dyDescent="0.2"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5:26" ht="15.75" customHeight="1" x14ac:dyDescent="0.2"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5:26" ht="15.75" customHeight="1" x14ac:dyDescent="0.2"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5:26" ht="15.75" customHeight="1" x14ac:dyDescent="0.2"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5:26" ht="15.75" customHeight="1" x14ac:dyDescent="0.2"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5:26" ht="15.75" customHeight="1" x14ac:dyDescent="0.2"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5:26" ht="15.75" customHeight="1" x14ac:dyDescent="0.2"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5:26" ht="15.75" customHeight="1" x14ac:dyDescent="0.2"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5:26" ht="15.75" customHeight="1" x14ac:dyDescent="0.2"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5:26" ht="15.75" customHeight="1" x14ac:dyDescent="0.2"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5:26" ht="15.75" customHeight="1" x14ac:dyDescent="0.2"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5:26" ht="15.75" customHeight="1" x14ac:dyDescent="0.2"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5:26" ht="15.75" customHeight="1" x14ac:dyDescent="0.2"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5:26" ht="15.75" customHeight="1" x14ac:dyDescent="0.2"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5:26" ht="15.75" customHeight="1" x14ac:dyDescent="0.2"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5:26" ht="15.75" customHeight="1" x14ac:dyDescent="0.2"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5:26" ht="15.75" customHeight="1" x14ac:dyDescent="0.2"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5:26" ht="15.75" customHeight="1" x14ac:dyDescent="0.2"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5:26" ht="15.75" customHeight="1" x14ac:dyDescent="0.2"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5:26" ht="15.75" customHeight="1" x14ac:dyDescent="0.2"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5:26" ht="15.75" customHeight="1" x14ac:dyDescent="0.2"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5:26" ht="15.75" customHeight="1" x14ac:dyDescent="0.2"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5:26" ht="15.75" customHeight="1" x14ac:dyDescent="0.2"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5:26" ht="15.75" customHeight="1" x14ac:dyDescent="0.2"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5:26" ht="15.75" customHeight="1" x14ac:dyDescent="0.2"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5:26" ht="15.75" customHeight="1" x14ac:dyDescent="0.2"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5:26" ht="15.75" customHeight="1" x14ac:dyDescent="0.2"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5:26" ht="15.75" customHeight="1" x14ac:dyDescent="0.2"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5:26" ht="15.75" customHeight="1" x14ac:dyDescent="0.2"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5:26" ht="15.75" customHeight="1" x14ac:dyDescent="0.2"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5:26" ht="15.75" customHeight="1" x14ac:dyDescent="0.2"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5:26" ht="15.75" customHeight="1" x14ac:dyDescent="0.2"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5:26" ht="15.75" customHeight="1" x14ac:dyDescent="0.2"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5:26" ht="15.75" customHeight="1" x14ac:dyDescent="0.2"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5:26" ht="15.75" customHeight="1" x14ac:dyDescent="0.2"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5:26" ht="15.75" customHeight="1" x14ac:dyDescent="0.2"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5:26" ht="15.75" customHeight="1" x14ac:dyDescent="0.2"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5:26" ht="15.75" customHeight="1" x14ac:dyDescent="0.2"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5:26" ht="15.75" customHeight="1" x14ac:dyDescent="0.2"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5:26" ht="15.75" customHeight="1" x14ac:dyDescent="0.2"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5:26" ht="15.75" customHeight="1" x14ac:dyDescent="0.2"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5:26" ht="15.75" customHeight="1" x14ac:dyDescent="0.2"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5:26" ht="15.75" customHeight="1" x14ac:dyDescent="0.2"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5:26" ht="15.75" customHeight="1" x14ac:dyDescent="0.2"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5:26" ht="15.75" customHeight="1" x14ac:dyDescent="0.2"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5:26" ht="15.75" customHeight="1" x14ac:dyDescent="0.2"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5:26" ht="15.75" customHeight="1" x14ac:dyDescent="0.2"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5:26" ht="15.75" customHeight="1" x14ac:dyDescent="0.2"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5:26" ht="15.75" customHeight="1" x14ac:dyDescent="0.2"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5:26" ht="15.75" customHeight="1" x14ac:dyDescent="0.2"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5:26" ht="15.75" customHeight="1" x14ac:dyDescent="0.2"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5:26" ht="15.75" customHeight="1" x14ac:dyDescent="0.2"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5:26" ht="15.75" customHeight="1" x14ac:dyDescent="0.2"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5:26" ht="15.75" customHeight="1" x14ac:dyDescent="0.2"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5:26" ht="15.75" customHeight="1" x14ac:dyDescent="0.2"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5:26" ht="15.75" customHeight="1" x14ac:dyDescent="0.2"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5:26" ht="15.75" customHeight="1" x14ac:dyDescent="0.2"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5:26" ht="15.75" customHeight="1" x14ac:dyDescent="0.2"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5:26" ht="15.75" customHeight="1" x14ac:dyDescent="0.2"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5:26" ht="15.75" customHeight="1" x14ac:dyDescent="0.2"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5:26" ht="15.75" customHeight="1" x14ac:dyDescent="0.2"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5:26" ht="15.75" customHeight="1" x14ac:dyDescent="0.2"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5:26" ht="15.75" customHeight="1" x14ac:dyDescent="0.2"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5:26" ht="15.75" customHeight="1" x14ac:dyDescent="0.2"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5:26" ht="15.75" customHeight="1" x14ac:dyDescent="0.2"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5:26" ht="15.75" customHeight="1" x14ac:dyDescent="0.2"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5:26" ht="15.75" customHeight="1" x14ac:dyDescent="0.2"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5:26" ht="15.75" customHeight="1" x14ac:dyDescent="0.2"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5:26" ht="15.75" customHeight="1" x14ac:dyDescent="0.2"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5:26" ht="15.75" customHeight="1" x14ac:dyDescent="0.2"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5:26" ht="15.75" customHeight="1" x14ac:dyDescent="0.2"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5:26" ht="15.75" customHeight="1" x14ac:dyDescent="0.2"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5:26" ht="15.75" customHeight="1" x14ac:dyDescent="0.2"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5:26" ht="15.75" customHeight="1" x14ac:dyDescent="0.2"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5:26" ht="15.75" customHeight="1" x14ac:dyDescent="0.2"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5:26" ht="15.75" customHeight="1" x14ac:dyDescent="0.2"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5:26" ht="15.75" customHeight="1" x14ac:dyDescent="0.2"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5:26" ht="15.75" customHeight="1" x14ac:dyDescent="0.2"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5:26" ht="15.75" customHeight="1" x14ac:dyDescent="0.2"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5:26" ht="15.75" customHeight="1" x14ac:dyDescent="0.2"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5:26" ht="15.75" customHeight="1" x14ac:dyDescent="0.2"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5:26" ht="15.75" customHeight="1" x14ac:dyDescent="0.2"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5:26" ht="15.75" customHeight="1" x14ac:dyDescent="0.2"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5:26" ht="15.75" customHeight="1" x14ac:dyDescent="0.2"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5:26" ht="15.75" customHeight="1" x14ac:dyDescent="0.2"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5:26" ht="15.75" customHeight="1" x14ac:dyDescent="0.2"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5:26" ht="15.75" customHeight="1" x14ac:dyDescent="0.2"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5:26" ht="15.75" customHeight="1" x14ac:dyDescent="0.2"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5:26" ht="15.75" customHeight="1" x14ac:dyDescent="0.2"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5:26" ht="15.75" customHeight="1" x14ac:dyDescent="0.2"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5:26" ht="15.75" customHeight="1" x14ac:dyDescent="0.2"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5:26" ht="15.75" customHeight="1" x14ac:dyDescent="0.2"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5:26" ht="15.75" customHeight="1" x14ac:dyDescent="0.2"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5:26" ht="15.75" customHeight="1" x14ac:dyDescent="0.2"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5:26" ht="15.75" customHeight="1" x14ac:dyDescent="0.2"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5:26" ht="15.75" customHeight="1" x14ac:dyDescent="0.2"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5:26" ht="15.75" customHeight="1" x14ac:dyDescent="0.2"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5:26" ht="15.75" customHeight="1" x14ac:dyDescent="0.2"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5:26" ht="15.75" customHeight="1" x14ac:dyDescent="0.2"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5:26" ht="15.75" customHeight="1" x14ac:dyDescent="0.2"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5:26" ht="15.75" customHeight="1" x14ac:dyDescent="0.2"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5:26" ht="15.75" customHeight="1" x14ac:dyDescent="0.2"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5:26" ht="15.75" customHeight="1" x14ac:dyDescent="0.2"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A3" sqref="A3:XFD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2" t="s">
        <v>60</v>
      </c>
      <c r="B1" s="23" t="s">
        <v>68</v>
      </c>
      <c r="C1" s="23" t="s">
        <v>69</v>
      </c>
      <c r="D1" s="23" t="s">
        <v>70</v>
      </c>
      <c r="E1" s="23" t="s">
        <v>64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65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hidden="1" customHeight="1" x14ac:dyDescent="0.2">
      <c r="A3" s="3" t="str">
        <f>'Данные для ввода на bus.gov.ru'!D2</f>
        <v>МБДОУ детский сад "Ладушки"</v>
      </c>
      <c r="B3" s="12">
        <f>'Данные для ввода на bus.gov.ru'!AH2*0.3</f>
        <v>0</v>
      </c>
      <c r="C3" s="12">
        <f>'Данные для ввода на bus.gov.ru'!AL2*0.4</f>
        <v>24</v>
      </c>
      <c r="D3" s="25">
        <f>IFERROR((('Данные для ввода на bus.gov.ru'!AN2/'Данные для ввода на bus.gov.ru'!AO2)*100)*0.3,0)</f>
        <v>30</v>
      </c>
      <c r="E3" s="25">
        <f t="shared" ref="E3:E4" si="0">B3+C3+D3</f>
        <v>54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A4" s="3" t="str">
        <f>'Данные для ввода на bus.gov.ru'!D3</f>
        <v>МКДОУ детский сад "Ласточка"</v>
      </c>
      <c r="B4" s="12">
        <f>'Данные для ввода на bus.gov.ru'!AH3*0.3</f>
        <v>18</v>
      </c>
      <c r="C4" s="12">
        <f>'Данные для ввода на bus.gov.ru'!AL3*0.4</f>
        <v>16</v>
      </c>
      <c r="D4" s="25">
        <f>IFERROR((('Данные для ввода на bus.gov.ru'!AN3/'Данные для ввода на bus.gov.ru'!AO3)*100)*0.3,0)</f>
        <v>15</v>
      </c>
      <c r="E4" s="25">
        <f t="shared" si="0"/>
        <v>49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A3" sqref="A3:XFD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2" t="s">
        <v>60</v>
      </c>
      <c r="B1" s="23" t="s">
        <v>71</v>
      </c>
      <c r="C1" s="23" t="s">
        <v>72</v>
      </c>
      <c r="D1" s="23" t="s">
        <v>73</v>
      </c>
      <c r="E1" s="23" t="s">
        <v>64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65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2.75" hidden="1" customHeight="1" x14ac:dyDescent="0.2">
      <c r="A3" s="3" t="str">
        <f>'Данные для ввода на bus.gov.ru'!D2</f>
        <v>МБДОУ детский сад "Ладушки"</v>
      </c>
      <c r="B3" s="25">
        <f>(('Данные для ввода на bus.gov.ru'!AQ2/'Данные для ввода на bus.gov.ru'!AR2)*100)*0.4</f>
        <v>38.787878787878789</v>
      </c>
      <c r="C3" s="21">
        <f>(('Данные для ввода на bus.gov.ru'!AT2/'Данные для ввода на bus.gov.ru'!AU2)*100)*0.4</f>
        <v>38.787878787878789</v>
      </c>
      <c r="D3" s="25">
        <f>(('Данные для ввода на bus.gov.ru'!AW2/'Данные для ввода на bus.gov.ru'!AX2)*100)*0.2</f>
        <v>19.600000000000001</v>
      </c>
      <c r="E3" s="25">
        <f t="shared" ref="E3:E4" si="0">B3+C3+D3</f>
        <v>97.175757575757586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1:26" ht="12.75" customHeight="1" x14ac:dyDescent="0.2">
      <c r="A4" s="3" t="str">
        <f>'Данные для ввода на bus.gov.ru'!D3</f>
        <v>МКДОУ детский сад "Ласточка"</v>
      </c>
      <c r="B4" s="25">
        <f>(('Данные для ввода на bus.gov.ru'!AQ3/'Данные для ввода на bus.gov.ru'!AR3)*100)*0.4</f>
        <v>38.961038961038966</v>
      </c>
      <c r="C4" s="21">
        <f>(('Данные для ввода на bus.gov.ru'!AT3/'Данные для ввода на bus.gov.ru'!AU3)*100)*0.4</f>
        <v>40</v>
      </c>
      <c r="D4" s="25">
        <f>(('Данные для ввода на bus.gov.ru'!AW3/'Данные для ввода на bus.gov.ru'!AX3)*100)*0.2</f>
        <v>19.642857142857142</v>
      </c>
      <c r="E4" s="25">
        <f t="shared" si="0"/>
        <v>98.603896103896105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2.75" customHeight="1" x14ac:dyDescent="0.2"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1:26" ht="12.75" customHeight="1" x14ac:dyDescent="0.2"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7"/>
    </row>
    <row r="7" spans="1:26" ht="12.75" customHeight="1" x14ac:dyDescent="0.2"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7"/>
    </row>
    <row r="8" spans="1:26" ht="12.75" customHeight="1" x14ac:dyDescent="0.2"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</row>
    <row r="9" spans="1:26" ht="12.75" customHeight="1" x14ac:dyDescent="0.2"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7"/>
    </row>
    <row r="10" spans="1:26" ht="12.75" customHeight="1" x14ac:dyDescent="0.2"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</row>
    <row r="11" spans="1:26" ht="12.75" customHeight="1" x14ac:dyDescent="0.2"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6" ht="12.75" customHeight="1" x14ac:dyDescent="0.2"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7"/>
    </row>
    <row r="13" spans="1:26" ht="12.75" customHeight="1" x14ac:dyDescent="0.2"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7"/>
    </row>
    <row r="14" spans="1:26" ht="12.75" customHeight="1" x14ac:dyDescent="0.2"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</row>
    <row r="15" spans="1:26" ht="12.75" customHeight="1" x14ac:dyDescent="0.2"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6" ht="12.75" customHeight="1" x14ac:dyDescent="0.2"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7"/>
    </row>
    <row r="17" spans="6:26" ht="12.75" customHeight="1" x14ac:dyDescent="0.2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6:26" ht="12.75" customHeight="1" x14ac:dyDescent="0.2"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7"/>
    </row>
    <row r="19" spans="6:26" ht="12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7"/>
    </row>
    <row r="20" spans="6:26" ht="12.75" customHeight="1" x14ac:dyDescent="0.2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6:26" ht="12.75" customHeight="1" x14ac:dyDescent="0.2"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7"/>
    </row>
    <row r="22" spans="6:26" ht="12.75" customHeight="1" x14ac:dyDescent="0.2"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7"/>
    </row>
    <row r="23" spans="6:26" ht="12.75" customHeight="1" x14ac:dyDescent="0.2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7"/>
    </row>
    <row r="24" spans="6:26" ht="12.75" customHeight="1" x14ac:dyDescent="0.2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7"/>
    </row>
    <row r="25" spans="6:26" ht="12.75" customHeight="1" x14ac:dyDescent="0.2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7"/>
    </row>
    <row r="26" spans="6:26" ht="12.75" customHeight="1" x14ac:dyDescent="0.2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7"/>
    </row>
    <row r="27" spans="6:26" ht="12.75" customHeight="1" x14ac:dyDescent="0.2"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</row>
    <row r="28" spans="6:26" ht="12.75" customHeight="1" x14ac:dyDescent="0.2"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7"/>
    </row>
    <row r="29" spans="6:26" ht="12.75" customHeight="1" x14ac:dyDescent="0.2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</row>
    <row r="30" spans="6:26" ht="12.75" customHeight="1" x14ac:dyDescent="0.2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</row>
    <row r="31" spans="6:26" ht="12.75" customHeight="1" x14ac:dyDescent="0.2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</row>
    <row r="32" spans="6:26" ht="12.75" customHeight="1" x14ac:dyDescent="0.2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</row>
    <row r="33" spans="6:26" ht="12.75" customHeight="1" x14ac:dyDescent="0.2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6:26" ht="12.75" customHeight="1" x14ac:dyDescent="0.2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</row>
    <row r="35" spans="6:26" ht="12.75" customHeight="1" x14ac:dyDescent="0.2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</row>
    <row r="36" spans="6:26" ht="12.75" customHeight="1" x14ac:dyDescent="0.2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7"/>
    </row>
    <row r="37" spans="6:26" ht="12.75" customHeight="1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/>
    </row>
    <row r="38" spans="6:26" ht="12.75" customHeight="1" x14ac:dyDescent="0.2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</row>
    <row r="39" spans="6:26" ht="12.75" customHeight="1" x14ac:dyDescent="0.2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7"/>
    </row>
    <row r="40" spans="6:26" ht="12.75" customHeight="1" x14ac:dyDescent="0.2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7"/>
    </row>
    <row r="41" spans="6:26" ht="12.75" customHeight="1" x14ac:dyDescent="0.2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7"/>
    </row>
    <row r="42" spans="6:26" ht="12.75" customHeight="1" x14ac:dyDescent="0.2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7"/>
    </row>
    <row r="43" spans="6:26" ht="12.75" customHeight="1" x14ac:dyDescent="0.2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7"/>
    </row>
    <row r="44" spans="6:26" ht="12.75" customHeight="1" x14ac:dyDescent="0.2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7"/>
    </row>
    <row r="45" spans="6:26" ht="12.75" customHeight="1" x14ac:dyDescent="0.2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7"/>
    </row>
    <row r="46" spans="6:26" ht="12.75" customHeight="1" x14ac:dyDescent="0.2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7"/>
    </row>
    <row r="47" spans="6:26" ht="12.75" customHeight="1" x14ac:dyDescent="0.2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6:26" ht="12.75" customHeight="1" x14ac:dyDescent="0.2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7"/>
    </row>
    <row r="49" spans="6:26" ht="12.75" customHeight="1" x14ac:dyDescent="0.2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6:26" ht="12.75" customHeight="1" x14ac:dyDescent="0.2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7"/>
    </row>
    <row r="51" spans="6:26" ht="12.75" customHeight="1" x14ac:dyDescent="0.2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7"/>
    </row>
    <row r="52" spans="6:26" ht="12.75" customHeight="1" x14ac:dyDescent="0.2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7"/>
    </row>
    <row r="53" spans="6:26" ht="12.75" customHeight="1" x14ac:dyDescent="0.2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7"/>
    </row>
    <row r="54" spans="6:26" ht="12.75" customHeight="1" x14ac:dyDescent="0.2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7"/>
    </row>
    <row r="55" spans="6:26" ht="12.75" customHeight="1" x14ac:dyDescent="0.2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7"/>
    </row>
    <row r="56" spans="6:26" ht="12.75" customHeight="1" x14ac:dyDescent="0.2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7"/>
    </row>
    <row r="57" spans="6:26" ht="12.75" customHeight="1" x14ac:dyDescent="0.2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7"/>
    </row>
    <row r="58" spans="6:26" ht="12.75" customHeight="1" x14ac:dyDescent="0.2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7"/>
    </row>
    <row r="59" spans="6:26" ht="12.75" customHeight="1" x14ac:dyDescent="0.2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7"/>
    </row>
    <row r="60" spans="6:26" ht="12.75" customHeight="1" x14ac:dyDescent="0.2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7"/>
    </row>
    <row r="61" spans="6:26" ht="12.75" customHeight="1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7"/>
    </row>
    <row r="62" spans="6:26" ht="12.75" customHeight="1" x14ac:dyDescent="0.2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7"/>
    </row>
    <row r="63" spans="6:26" ht="12.75" customHeight="1" x14ac:dyDescent="0.2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7"/>
    </row>
    <row r="64" spans="6:26" ht="12.75" customHeight="1" x14ac:dyDescent="0.2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7"/>
    </row>
    <row r="65" spans="6:26" ht="12.75" customHeight="1" x14ac:dyDescent="0.2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7"/>
    </row>
    <row r="66" spans="6:26" ht="12.75" customHeight="1" x14ac:dyDescent="0.2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7"/>
    </row>
    <row r="67" spans="6:26" ht="12.75" customHeight="1" x14ac:dyDescent="0.2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</row>
    <row r="68" spans="6:26" ht="12.75" customHeight="1" x14ac:dyDescent="0.2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6:26" ht="12.75" customHeight="1" x14ac:dyDescent="0.2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6:26" ht="12.75" customHeight="1" x14ac:dyDescent="0.2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7"/>
    </row>
    <row r="71" spans="6:26" ht="12.75" customHeight="1" x14ac:dyDescent="0.2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7"/>
    </row>
    <row r="72" spans="6:26" ht="12.75" customHeight="1" x14ac:dyDescent="0.2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7"/>
    </row>
    <row r="73" spans="6:26" ht="12.75" customHeight="1" x14ac:dyDescent="0.2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7"/>
    </row>
    <row r="74" spans="6:26" ht="12.75" customHeight="1" x14ac:dyDescent="0.2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7"/>
    </row>
    <row r="75" spans="6:26" ht="12.75" customHeight="1" x14ac:dyDescent="0.2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7"/>
    </row>
    <row r="76" spans="6:26" ht="12.75" customHeight="1" x14ac:dyDescent="0.2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</row>
    <row r="77" spans="6:26" ht="12.75" customHeight="1" x14ac:dyDescent="0.2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</row>
    <row r="78" spans="6:26" ht="12.75" customHeight="1" x14ac:dyDescent="0.2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7"/>
    </row>
    <row r="79" spans="6:26" ht="12.75" customHeight="1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7"/>
    </row>
    <row r="80" spans="6:26" ht="12.75" customHeight="1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7"/>
    </row>
    <row r="81" spans="6:26" ht="12.75" customHeight="1" x14ac:dyDescent="0.2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7"/>
    </row>
    <row r="82" spans="6:26" ht="12.75" customHeight="1" x14ac:dyDescent="0.2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7"/>
    </row>
    <row r="83" spans="6:26" ht="12.75" customHeight="1" x14ac:dyDescent="0.2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6:26" ht="12.75" customHeight="1" x14ac:dyDescent="0.2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7"/>
    </row>
    <row r="85" spans="6:26" ht="12.75" customHeight="1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6:26" ht="12.75" customHeight="1" x14ac:dyDescent="0.2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7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>
      <selection activeCell="A3" sqref="A3:XFD3"/>
    </sheetView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2" t="s">
        <v>60</v>
      </c>
      <c r="B1" s="23" t="s">
        <v>74</v>
      </c>
      <c r="C1" s="23" t="s">
        <v>75</v>
      </c>
      <c r="D1" s="23" t="s">
        <v>76</v>
      </c>
      <c r="E1" s="23" t="s">
        <v>64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 x14ac:dyDescent="0.2">
      <c r="A2" s="19" t="s">
        <v>65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2.75" hidden="1" customHeight="1" x14ac:dyDescent="0.2">
      <c r="A3" s="3" t="str">
        <f>'Данные для ввода на bus.gov.ru'!D2</f>
        <v>МБДОУ детский сад "Ладушки"</v>
      </c>
      <c r="B3" s="25">
        <f>(('Данные для ввода на bus.gov.ru'!AZ2/'Данные для ввода на bus.gov.ru'!BA2)*100)*0.3</f>
        <v>28.636363636363637</v>
      </c>
      <c r="C3" s="25">
        <f>(('Данные для ввода на bus.gov.ru'!BC2/'Данные для ввода на bus.gov.ru'!BD2)*100)*0.2</f>
        <v>18.787878787878789</v>
      </c>
      <c r="D3" s="25">
        <f>(('Данные для ввода на bus.gov.ru'!BF2/'Данные для ввода на bus.gov.ru'!BG2)*100)*0.5</f>
        <v>49.242424242424242</v>
      </c>
      <c r="E3" s="25">
        <f t="shared" ref="E3:E4" si="0">B3+C3+D3</f>
        <v>96.666666666666657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2.75" customHeight="1" x14ac:dyDescent="0.2">
      <c r="A4" s="3" t="str">
        <f>'Данные для ввода на bus.gov.ru'!D3</f>
        <v>МКДОУ детский сад "Ласточка"</v>
      </c>
      <c r="B4" s="25">
        <f>(('Данные для ввода на bus.gov.ru'!AZ3/'Данные для ввода на bus.gov.ru'!BA3)*100)*0.3</f>
        <v>28.051948051948049</v>
      </c>
      <c r="C4" s="25">
        <f>(('Данные для ввода на bus.gov.ru'!BC3/'Данные для ввода на bus.gov.ru'!BD3)*100)*0.2</f>
        <v>18.441558441558442</v>
      </c>
      <c r="D4" s="25">
        <f>(('Данные для ввода на bus.gov.ru'!BF3/'Данные для ввода на bus.gov.ru'!BG3)*100)*0.5</f>
        <v>49.350649350649348</v>
      </c>
      <c r="E4" s="25">
        <f t="shared" si="0"/>
        <v>95.844155844155836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1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1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1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1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1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1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1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1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1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1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1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1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1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1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1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1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1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1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1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1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1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1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1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1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1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1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1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1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1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1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1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1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1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1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1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1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1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1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1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1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1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1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1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1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1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1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1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1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1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1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1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1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1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1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1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1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1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1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1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1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1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1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1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1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1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1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1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1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1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1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1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1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1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1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1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1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1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1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1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1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1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1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1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1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1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1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1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1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1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1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1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1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1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1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1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1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1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1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1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1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1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1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1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1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1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1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1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1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1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1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1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1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1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1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1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1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1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1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1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1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1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1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1"/>
    </row>
    <row r="585" spans="6:26" ht="15.75" customHeight="1" x14ac:dyDescent="0.2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 x14ac:dyDescent="0.2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 x14ac:dyDescent="0.2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 x14ac:dyDescent="0.2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 x14ac:dyDescent="0.2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 x14ac:dyDescent="0.2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 x14ac:dyDescent="0.2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 x14ac:dyDescent="0.2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 x14ac:dyDescent="0.2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 x14ac:dyDescent="0.2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 x14ac:dyDescent="0.2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 x14ac:dyDescent="0.2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 x14ac:dyDescent="0.2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 x14ac:dyDescent="0.2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 x14ac:dyDescent="0.2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 x14ac:dyDescent="0.2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 x14ac:dyDescent="0.2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 x14ac:dyDescent="0.2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 x14ac:dyDescent="0.2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 x14ac:dyDescent="0.2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 x14ac:dyDescent="0.2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 x14ac:dyDescent="0.2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 x14ac:dyDescent="0.2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 x14ac:dyDescent="0.2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 x14ac:dyDescent="0.2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 x14ac:dyDescent="0.2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 x14ac:dyDescent="0.2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 x14ac:dyDescent="0.2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 x14ac:dyDescent="0.2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 x14ac:dyDescent="0.2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 x14ac:dyDescent="0.2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 x14ac:dyDescent="0.2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 x14ac:dyDescent="0.2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 x14ac:dyDescent="0.2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 x14ac:dyDescent="0.2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 x14ac:dyDescent="0.2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 x14ac:dyDescent="0.2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 x14ac:dyDescent="0.2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 x14ac:dyDescent="0.2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 x14ac:dyDescent="0.2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 x14ac:dyDescent="0.2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 x14ac:dyDescent="0.2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 x14ac:dyDescent="0.2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 x14ac:dyDescent="0.2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 x14ac:dyDescent="0.2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 x14ac:dyDescent="0.2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 x14ac:dyDescent="0.2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 x14ac:dyDescent="0.2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 x14ac:dyDescent="0.2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 x14ac:dyDescent="0.2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 x14ac:dyDescent="0.2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 x14ac:dyDescent="0.2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 x14ac:dyDescent="0.2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 x14ac:dyDescent="0.2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 x14ac:dyDescent="0.2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 x14ac:dyDescent="0.2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 x14ac:dyDescent="0.2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 x14ac:dyDescent="0.2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 x14ac:dyDescent="0.2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 x14ac:dyDescent="0.2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 x14ac:dyDescent="0.2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 x14ac:dyDescent="0.2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 x14ac:dyDescent="0.2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 x14ac:dyDescent="0.2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 x14ac:dyDescent="0.2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 x14ac:dyDescent="0.2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 x14ac:dyDescent="0.2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 x14ac:dyDescent="0.2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 x14ac:dyDescent="0.2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 x14ac:dyDescent="0.2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 x14ac:dyDescent="0.2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 x14ac:dyDescent="0.2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 x14ac:dyDescent="0.2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 x14ac:dyDescent="0.2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 x14ac:dyDescent="0.2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 x14ac:dyDescent="0.2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 x14ac:dyDescent="0.2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 x14ac:dyDescent="0.2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 x14ac:dyDescent="0.2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 x14ac:dyDescent="0.2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 x14ac:dyDescent="0.2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 x14ac:dyDescent="0.2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 x14ac:dyDescent="0.2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 x14ac:dyDescent="0.2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 x14ac:dyDescent="0.2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 x14ac:dyDescent="0.2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 x14ac:dyDescent="0.2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 x14ac:dyDescent="0.2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 x14ac:dyDescent="0.2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 x14ac:dyDescent="0.2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 x14ac:dyDescent="0.2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 x14ac:dyDescent="0.2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 x14ac:dyDescent="0.2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 x14ac:dyDescent="0.2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 x14ac:dyDescent="0.2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 x14ac:dyDescent="0.2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 x14ac:dyDescent="0.2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 x14ac:dyDescent="0.2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 x14ac:dyDescent="0.2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 x14ac:dyDescent="0.2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 x14ac:dyDescent="0.2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 x14ac:dyDescent="0.2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 x14ac:dyDescent="0.2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 x14ac:dyDescent="0.2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 x14ac:dyDescent="0.2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 x14ac:dyDescent="0.2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 x14ac:dyDescent="0.2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 x14ac:dyDescent="0.2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 x14ac:dyDescent="0.2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 x14ac:dyDescent="0.2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 x14ac:dyDescent="0.2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 x14ac:dyDescent="0.2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 x14ac:dyDescent="0.2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 x14ac:dyDescent="0.2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 x14ac:dyDescent="0.2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 x14ac:dyDescent="0.2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 x14ac:dyDescent="0.2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 x14ac:dyDescent="0.2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 x14ac:dyDescent="0.2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 x14ac:dyDescent="0.2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 x14ac:dyDescent="0.2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 x14ac:dyDescent="0.2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 x14ac:dyDescent="0.2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 x14ac:dyDescent="0.2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 x14ac:dyDescent="0.2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 x14ac:dyDescent="0.2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 x14ac:dyDescent="0.2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 x14ac:dyDescent="0.2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 x14ac:dyDescent="0.2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 x14ac:dyDescent="0.2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 x14ac:dyDescent="0.2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 x14ac:dyDescent="0.2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 x14ac:dyDescent="0.2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 x14ac:dyDescent="0.2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 x14ac:dyDescent="0.2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 x14ac:dyDescent="0.2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 x14ac:dyDescent="0.2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 x14ac:dyDescent="0.2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 x14ac:dyDescent="0.2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 x14ac:dyDescent="0.2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 x14ac:dyDescent="0.2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 x14ac:dyDescent="0.2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 x14ac:dyDescent="0.2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 x14ac:dyDescent="0.2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 x14ac:dyDescent="0.2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 x14ac:dyDescent="0.2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 x14ac:dyDescent="0.2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 x14ac:dyDescent="0.2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 x14ac:dyDescent="0.2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 x14ac:dyDescent="0.2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 x14ac:dyDescent="0.2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 x14ac:dyDescent="0.2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 x14ac:dyDescent="0.2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 x14ac:dyDescent="0.2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 x14ac:dyDescent="0.2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 x14ac:dyDescent="0.2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 x14ac:dyDescent="0.2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 x14ac:dyDescent="0.2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 x14ac:dyDescent="0.2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 x14ac:dyDescent="0.2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 x14ac:dyDescent="0.2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 x14ac:dyDescent="0.2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 x14ac:dyDescent="0.2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 x14ac:dyDescent="0.2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 x14ac:dyDescent="0.2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 x14ac:dyDescent="0.2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 x14ac:dyDescent="0.2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 x14ac:dyDescent="0.2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 x14ac:dyDescent="0.2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 x14ac:dyDescent="0.2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 x14ac:dyDescent="0.2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 x14ac:dyDescent="0.2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 x14ac:dyDescent="0.2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 x14ac:dyDescent="0.2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 x14ac:dyDescent="0.2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 x14ac:dyDescent="0.2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 x14ac:dyDescent="0.2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 x14ac:dyDescent="0.2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 x14ac:dyDescent="0.2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 x14ac:dyDescent="0.2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 x14ac:dyDescent="0.2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 x14ac:dyDescent="0.2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 x14ac:dyDescent="0.2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 x14ac:dyDescent="0.2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 x14ac:dyDescent="0.2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 x14ac:dyDescent="0.2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 x14ac:dyDescent="0.2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 x14ac:dyDescent="0.2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 x14ac:dyDescent="0.2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 x14ac:dyDescent="0.2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 x14ac:dyDescent="0.2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 x14ac:dyDescent="0.2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 x14ac:dyDescent="0.2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 x14ac:dyDescent="0.2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 x14ac:dyDescent="0.2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 x14ac:dyDescent="0.2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 x14ac:dyDescent="0.2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 x14ac:dyDescent="0.2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 x14ac:dyDescent="0.2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 x14ac:dyDescent="0.2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 x14ac:dyDescent="0.2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 x14ac:dyDescent="0.2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 x14ac:dyDescent="0.2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 x14ac:dyDescent="0.2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 x14ac:dyDescent="0.2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 x14ac:dyDescent="0.2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 x14ac:dyDescent="0.2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 x14ac:dyDescent="0.2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 x14ac:dyDescent="0.2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 x14ac:dyDescent="0.2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 x14ac:dyDescent="0.2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 x14ac:dyDescent="0.2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 x14ac:dyDescent="0.2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 x14ac:dyDescent="0.2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 x14ac:dyDescent="0.2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 x14ac:dyDescent="0.2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 x14ac:dyDescent="0.2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 x14ac:dyDescent="0.2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 x14ac:dyDescent="0.2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 x14ac:dyDescent="0.2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 x14ac:dyDescent="0.2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 x14ac:dyDescent="0.2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 x14ac:dyDescent="0.2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 x14ac:dyDescent="0.2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 x14ac:dyDescent="0.2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 x14ac:dyDescent="0.2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 x14ac:dyDescent="0.2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 x14ac:dyDescent="0.2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 x14ac:dyDescent="0.2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 x14ac:dyDescent="0.2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 x14ac:dyDescent="0.2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 x14ac:dyDescent="0.2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 x14ac:dyDescent="0.2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 x14ac:dyDescent="0.2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 x14ac:dyDescent="0.2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 x14ac:dyDescent="0.2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 x14ac:dyDescent="0.2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 x14ac:dyDescent="0.2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 x14ac:dyDescent="0.2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 x14ac:dyDescent="0.2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 x14ac:dyDescent="0.2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 x14ac:dyDescent="0.2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 x14ac:dyDescent="0.2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 x14ac:dyDescent="0.2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 x14ac:dyDescent="0.2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 x14ac:dyDescent="0.2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 x14ac:dyDescent="0.2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 x14ac:dyDescent="0.2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 x14ac:dyDescent="0.2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 x14ac:dyDescent="0.2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 x14ac:dyDescent="0.2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 x14ac:dyDescent="0.2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 x14ac:dyDescent="0.2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 x14ac:dyDescent="0.2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 x14ac:dyDescent="0.2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 x14ac:dyDescent="0.2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 x14ac:dyDescent="0.2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 x14ac:dyDescent="0.2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 x14ac:dyDescent="0.2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 x14ac:dyDescent="0.2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 x14ac:dyDescent="0.2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 x14ac:dyDescent="0.2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 x14ac:dyDescent="0.2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 x14ac:dyDescent="0.2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 x14ac:dyDescent="0.2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 x14ac:dyDescent="0.2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 x14ac:dyDescent="0.2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 x14ac:dyDescent="0.2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 x14ac:dyDescent="0.2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 x14ac:dyDescent="0.2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 x14ac:dyDescent="0.2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 x14ac:dyDescent="0.2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 x14ac:dyDescent="0.2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 x14ac:dyDescent="0.2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 x14ac:dyDescent="0.2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 x14ac:dyDescent="0.2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 x14ac:dyDescent="0.2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 x14ac:dyDescent="0.2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 x14ac:dyDescent="0.2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 x14ac:dyDescent="0.2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 x14ac:dyDescent="0.2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 x14ac:dyDescent="0.2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 x14ac:dyDescent="0.2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 x14ac:dyDescent="0.2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 x14ac:dyDescent="0.2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 x14ac:dyDescent="0.2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 x14ac:dyDescent="0.2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 x14ac:dyDescent="0.2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 x14ac:dyDescent="0.2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 x14ac:dyDescent="0.2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6:26" ht="15.75" customHeight="1" x14ac:dyDescent="0.2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6:26" ht="15.75" customHeight="1" x14ac:dyDescent="0.2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6:26" ht="15.75" customHeight="1" x14ac:dyDescent="0.2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6:26" ht="15.75" customHeight="1" x14ac:dyDescent="0.2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6:26" ht="15.75" customHeight="1" x14ac:dyDescent="0.2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6:26" ht="15.75" customHeight="1" x14ac:dyDescent="0.2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6:26" ht="15.75" customHeight="1" x14ac:dyDescent="0.2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6:26" ht="15.75" customHeight="1" x14ac:dyDescent="0.2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6:26" ht="15.75" customHeight="1" x14ac:dyDescent="0.2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6:26" ht="15.75" customHeight="1" x14ac:dyDescent="0.2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6:26" ht="15.75" customHeight="1" x14ac:dyDescent="0.2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6:26" ht="15.75" customHeight="1" x14ac:dyDescent="0.2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6:26" ht="15.75" customHeight="1" x14ac:dyDescent="0.2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6:26" ht="15.75" customHeight="1" x14ac:dyDescent="0.2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6:26" ht="15.75" customHeight="1" x14ac:dyDescent="0.2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6:26" ht="15.75" customHeight="1" x14ac:dyDescent="0.2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6:26" ht="15.75" customHeight="1" x14ac:dyDescent="0.2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6:26" ht="15.75" customHeight="1" x14ac:dyDescent="0.2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6:26" ht="15.75" customHeight="1" x14ac:dyDescent="0.2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6:26" ht="15.75" customHeight="1" x14ac:dyDescent="0.2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6:26" ht="15.75" customHeight="1" x14ac:dyDescent="0.2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6:26" ht="15.75" customHeight="1" x14ac:dyDescent="0.2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6:26" ht="15.75" customHeight="1" x14ac:dyDescent="0.2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6:26" ht="15.75" customHeight="1" x14ac:dyDescent="0.2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6:26" ht="15.75" customHeight="1" x14ac:dyDescent="0.2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6:26" ht="15.75" customHeight="1" x14ac:dyDescent="0.2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6:26" ht="15.75" customHeight="1" x14ac:dyDescent="0.2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6:26" ht="15.75" customHeight="1" x14ac:dyDescent="0.2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6:26" ht="15.75" customHeight="1" x14ac:dyDescent="0.2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6:26" ht="15.75" customHeight="1" x14ac:dyDescent="0.2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6:26" ht="15.75" customHeight="1" x14ac:dyDescent="0.2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6:26" ht="15.75" customHeight="1" x14ac:dyDescent="0.2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6:26" ht="15.75" customHeight="1" x14ac:dyDescent="0.2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6:26" ht="15.75" customHeight="1" x14ac:dyDescent="0.2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6:26" ht="15.75" customHeight="1" x14ac:dyDescent="0.2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6:26" ht="15.75" customHeight="1" x14ac:dyDescent="0.2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6:26" ht="15.75" customHeight="1" x14ac:dyDescent="0.2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6:26" ht="15.75" customHeight="1" x14ac:dyDescent="0.2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6:26" ht="15.75" customHeight="1" x14ac:dyDescent="0.2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6:26" ht="15.75" customHeight="1" x14ac:dyDescent="0.2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6:26" ht="15.75" customHeight="1" x14ac:dyDescent="0.2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6:26" ht="15.75" customHeight="1" x14ac:dyDescent="0.2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6:26" ht="15.75" customHeight="1" x14ac:dyDescent="0.2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6:26" ht="15.75" customHeight="1" x14ac:dyDescent="0.2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6:26" ht="15.75" customHeight="1" x14ac:dyDescent="0.2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6:26" ht="15.75" customHeight="1" x14ac:dyDescent="0.2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6:26" ht="15.75" customHeight="1" x14ac:dyDescent="0.2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6:26" ht="15.75" customHeight="1" x14ac:dyDescent="0.2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6:26" ht="15.75" customHeight="1" x14ac:dyDescent="0.2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6:26" ht="15.75" customHeight="1" x14ac:dyDescent="0.2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6:26" ht="15.75" customHeight="1" x14ac:dyDescent="0.2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6:26" ht="15.75" customHeight="1" x14ac:dyDescent="0.2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6:26" ht="15.75" customHeight="1" x14ac:dyDescent="0.2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6:26" ht="15.75" customHeight="1" x14ac:dyDescent="0.2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6:26" ht="15.75" customHeight="1" x14ac:dyDescent="0.2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6:26" ht="15.75" customHeight="1" x14ac:dyDescent="0.2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6:26" ht="15.75" customHeight="1" x14ac:dyDescent="0.2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6:26" ht="15.75" customHeight="1" x14ac:dyDescent="0.2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6:26" ht="15.75" customHeight="1" x14ac:dyDescent="0.2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6:26" ht="15.75" customHeight="1" x14ac:dyDescent="0.2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6:26" ht="15.75" customHeight="1" x14ac:dyDescent="0.2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6:26" ht="15.75" customHeight="1" x14ac:dyDescent="0.2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6:26" ht="15.75" customHeight="1" x14ac:dyDescent="0.2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6:26" ht="15.75" customHeight="1" x14ac:dyDescent="0.2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6:26" ht="15.75" customHeight="1" x14ac:dyDescent="0.2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6:26" ht="15.75" customHeight="1" x14ac:dyDescent="0.2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6:26" ht="15.75" customHeight="1" x14ac:dyDescent="0.2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6:26" ht="15.75" customHeight="1" x14ac:dyDescent="0.2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6:26" ht="15.75" customHeight="1" x14ac:dyDescent="0.2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6:26" ht="15.75" customHeight="1" x14ac:dyDescent="0.2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6:26" ht="15.75" customHeight="1" x14ac:dyDescent="0.2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6:26" ht="15.75" customHeight="1" x14ac:dyDescent="0.2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6:26" ht="15.75" customHeight="1" x14ac:dyDescent="0.2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6:26" ht="15.75" customHeight="1" x14ac:dyDescent="0.2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6:26" ht="15.75" customHeight="1" x14ac:dyDescent="0.2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6:26" ht="15.75" customHeight="1" x14ac:dyDescent="0.2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6:26" ht="15.75" customHeight="1" x14ac:dyDescent="0.2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6:26" ht="15.75" customHeight="1" x14ac:dyDescent="0.2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6:26" ht="15.75" customHeight="1" x14ac:dyDescent="0.2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6:26" ht="15.75" customHeight="1" x14ac:dyDescent="0.2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6:26" ht="15.75" customHeight="1" x14ac:dyDescent="0.2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6:26" ht="15.75" customHeight="1" x14ac:dyDescent="0.2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6:26" ht="15.75" customHeight="1" x14ac:dyDescent="0.2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6:26" ht="15.75" customHeight="1" x14ac:dyDescent="0.2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6:26" ht="15.75" customHeight="1" x14ac:dyDescent="0.2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6:26" ht="15.75" customHeight="1" x14ac:dyDescent="0.2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6:26" ht="15.75" customHeight="1" x14ac:dyDescent="0.2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6:26" ht="15.75" customHeight="1" x14ac:dyDescent="0.2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6:26" ht="15.75" customHeight="1" x14ac:dyDescent="0.2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6:26" ht="15.75" customHeight="1" x14ac:dyDescent="0.2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6:26" ht="15.75" customHeight="1" x14ac:dyDescent="0.2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6:26" ht="15.75" customHeight="1" x14ac:dyDescent="0.2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6:26" ht="15.75" customHeight="1" x14ac:dyDescent="0.2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6:26" ht="15.75" customHeight="1" x14ac:dyDescent="0.2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6:26" ht="15.75" customHeight="1" x14ac:dyDescent="0.2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6:26" ht="15.75" customHeight="1" x14ac:dyDescent="0.2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6:26" ht="15.75" customHeight="1" x14ac:dyDescent="0.2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6:26" ht="15.75" customHeight="1" x14ac:dyDescent="0.2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6:26" ht="15.75" customHeight="1" x14ac:dyDescent="0.2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6:26" ht="15.75" customHeight="1" x14ac:dyDescent="0.2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6:26" ht="15.75" customHeight="1" x14ac:dyDescent="0.2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6:26" ht="15.75" customHeight="1" x14ac:dyDescent="0.2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6:26" ht="15.75" customHeight="1" x14ac:dyDescent="0.2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6:26" ht="15.75" customHeight="1" x14ac:dyDescent="0.2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6:26" ht="15.75" customHeight="1" x14ac:dyDescent="0.2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6:26" ht="15.75" customHeight="1" x14ac:dyDescent="0.2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6:26" ht="15.75" customHeight="1" x14ac:dyDescent="0.2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6:26" ht="15.75" customHeight="1" x14ac:dyDescent="0.2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6:26" ht="15.75" customHeight="1" x14ac:dyDescent="0.2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6:26" ht="15.75" customHeight="1" x14ac:dyDescent="0.2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6:26" ht="15.75" customHeight="1" x14ac:dyDescent="0.2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6:26" ht="15.75" customHeight="1" x14ac:dyDescent="0.2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6:26" ht="15.75" customHeight="1" x14ac:dyDescent="0.2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6:26" ht="15.75" customHeight="1" x14ac:dyDescent="0.2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6:26" ht="15.75" customHeight="1" x14ac:dyDescent="0.2"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6:26" ht="15.75" customHeight="1" x14ac:dyDescent="0.2"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6:26" ht="15.75" customHeight="1" x14ac:dyDescent="0.2"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6:26" ht="15.75" customHeight="1" x14ac:dyDescent="0.2"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6:26" ht="15.75" customHeight="1" x14ac:dyDescent="0.2"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6:26" ht="15.75" customHeight="1" x14ac:dyDescent="0.2"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6:26" ht="15.75" customHeight="1" x14ac:dyDescent="0.2"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6:26" ht="15.75" customHeight="1" x14ac:dyDescent="0.2"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6:26" ht="15.75" customHeight="1" x14ac:dyDescent="0.2"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5"/>
  <sheetViews>
    <sheetView tabSelected="1" workbookViewId="0">
      <selection activeCell="A3" sqref="A3:XFD3"/>
    </sheetView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2" t="s">
        <v>77</v>
      </c>
      <c r="B1" s="28" t="s">
        <v>78</v>
      </c>
      <c r="C1" s="29" t="s">
        <v>79</v>
      </c>
      <c r="D1" s="29" t="s">
        <v>80</v>
      </c>
      <c r="E1" s="29" t="s">
        <v>81</v>
      </c>
      <c r="F1" s="29" t="s">
        <v>82</v>
      </c>
      <c r="G1" s="2" t="s">
        <v>83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20" t="s">
        <v>65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4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hidden="1" customHeight="1" x14ac:dyDescent="0.2">
      <c r="A3" s="3" t="str">
        <f>'Критерий 1'!A3</f>
        <v>МБДОУ детский сад "Ладушки"</v>
      </c>
      <c r="B3" s="21">
        <f>'Критерий 1'!E3</f>
        <v>99.238095238095241</v>
      </c>
      <c r="C3" s="21">
        <f>'Критерий 2'!D3</f>
        <v>96.969696969696969</v>
      </c>
      <c r="D3" s="21">
        <f>'Критерий 3'!E3</f>
        <v>54</v>
      </c>
      <c r="E3" s="21">
        <f>'Критерий 4'!E3</f>
        <v>97.175757575757586</v>
      </c>
      <c r="F3" s="21">
        <f>'Критерий 5'!E3</f>
        <v>96.666666666666657</v>
      </c>
      <c r="G3" s="21">
        <f t="shared" si="0"/>
        <v>88.810043290043296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 x14ac:dyDescent="0.2">
      <c r="A4" s="3" t="str">
        <f>'Критерий 1'!A4</f>
        <v>МКДОУ детский сад "Ласточка"</v>
      </c>
      <c r="B4" s="21">
        <f>'Критерий 1'!E4</f>
        <v>98.308823529411768</v>
      </c>
      <c r="C4" s="21">
        <f>'Критерий 2'!D4</f>
        <v>97.402597402597394</v>
      </c>
      <c r="D4" s="21">
        <f>'Критерий 3'!E4</f>
        <v>49</v>
      </c>
      <c r="E4" s="21">
        <f>'Критерий 4'!E4</f>
        <v>98.603896103896105</v>
      </c>
      <c r="F4" s="21">
        <f>'Критерий 5'!E4</f>
        <v>95.844155844155836</v>
      </c>
      <c r="G4" s="21">
        <f t="shared" si="0"/>
        <v>87.831894576012218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5.75" customHeight="1" x14ac:dyDescent="0.2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8:26" ht="15.75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8:26" ht="15.75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8:26" ht="15.75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8:26" ht="15.75" customHeight="1" x14ac:dyDescent="0.2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8:26" ht="15.75" customHeight="1" x14ac:dyDescent="0.2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8:26" ht="15.75" customHeight="1" x14ac:dyDescent="0.2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8:26" ht="15.75" customHeight="1" x14ac:dyDescent="0.2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8:26" ht="15.75" customHeight="1" x14ac:dyDescent="0.2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8:26" ht="15.75" customHeight="1" x14ac:dyDescent="0.2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8:26" ht="15.75" customHeight="1" x14ac:dyDescent="0.2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8:26" ht="15.75" customHeight="1" x14ac:dyDescent="0.2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8:26" ht="15.75" customHeight="1" x14ac:dyDescent="0.2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8:26" ht="15.75" customHeight="1" x14ac:dyDescent="0.2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8:26" ht="15.75" customHeight="1" x14ac:dyDescent="0.2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8:26" ht="15.75" customHeight="1" x14ac:dyDescent="0.2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 x14ac:dyDescent="0.2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 x14ac:dyDescent="0.2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 x14ac:dyDescent="0.2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 x14ac:dyDescent="0.2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 x14ac:dyDescent="0.2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2"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8:26" ht="15.75" customHeight="1" x14ac:dyDescent="0.2"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8:26" ht="15.75" customHeight="1" x14ac:dyDescent="0.2"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8:26" ht="15.75" customHeight="1" x14ac:dyDescent="0.2"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8:26" ht="15.75" customHeight="1" x14ac:dyDescent="0.2"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8:26" ht="15.75" customHeight="1" x14ac:dyDescent="0.2"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8:26" ht="15.75" customHeight="1" x14ac:dyDescent="0.2"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8:26" ht="15.75" customHeight="1" x14ac:dyDescent="0.2"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8:26" ht="15.75" customHeight="1" x14ac:dyDescent="0.2"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8:26" ht="15.75" customHeight="1" x14ac:dyDescent="0.2"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8:26" ht="15.75" customHeight="1" x14ac:dyDescent="0.2"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8:26" ht="15.75" customHeight="1" x14ac:dyDescent="0.2"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8:26" ht="15.75" customHeight="1" x14ac:dyDescent="0.2"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8:26" ht="15.75" customHeight="1" x14ac:dyDescent="0.2"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8:26" ht="15.75" customHeight="1" x14ac:dyDescent="0.2"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8:26" ht="15.75" customHeight="1" x14ac:dyDescent="0.2"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8:26" ht="15.75" customHeight="1" x14ac:dyDescent="0.2"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8:26" ht="15.75" customHeight="1" x14ac:dyDescent="0.2"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8:26" ht="15.75" customHeight="1" x14ac:dyDescent="0.2"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8:26" ht="15.75" customHeight="1" x14ac:dyDescent="0.2"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8:26" ht="15.75" customHeight="1" x14ac:dyDescent="0.2"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8:26" ht="15.75" customHeight="1" x14ac:dyDescent="0.2"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8:26" ht="15.75" customHeight="1" x14ac:dyDescent="0.2"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8:26" ht="15.75" customHeight="1" x14ac:dyDescent="0.2"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8:26" ht="15.75" customHeight="1" x14ac:dyDescent="0.2"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8:26" ht="15.75" customHeight="1" x14ac:dyDescent="0.2"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8:26" ht="15.75" customHeight="1" x14ac:dyDescent="0.2"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8:26" ht="15.75" customHeight="1" x14ac:dyDescent="0.2"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8:26" ht="15.75" customHeight="1" x14ac:dyDescent="0.2"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8:26" ht="15.75" customHeight="1" x14ac:dyDescent="0.2"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8:26" ht="15.75" customHeight="1" x14ac:dyDescent="0.2"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8:26" ht="15.75" customHeight="1" x14ac:dyDescent="0.2"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8:26" ht="15.75" customHeight="1" x14ac:dyDescent="0.2"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8:26" ht="15.75" customHeight="1" x14ac:dyDescent="0.2"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8:26" ht="15.75" customHeight="1" x14ac:dyDescent="0.2"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8:26" ht="15.75" customHeight="1" x14ac:dyDescent="0.2"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8:26" ht="15.75" customHeight="1" x14ac:dyDescent="0.2"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8:26" ht="15.75" customHeight="1" x14ac:dyDescent="0.2"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8:26" ht="15.75" customHeight="1" x14ac:dyDescent="0.2"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8:26" ht="15.75" customHeight="1" x14ac:dyDescent="0.2"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8:26" ht="15.75" customHeight="1" x14ac:dyDescent="0.2"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8:26" ht="15.75" customHeight="1" x14ac:dyDescent="0.2"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8:26" ht="15.75" customHeight="1" x14ac:dyDescent="0.2"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8:26" ht="15.75" customHeight="1" x14ac:dyDescent="0.2"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8:26" ht="15.75" customHeight="1" x14ac:dyDescent="0.2"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8:26" ht="15.75" customHeight="1" x14ac:dyDescent="0.2"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8:26" ht="15.75" customHeight="1" x14ac:dyDescent="0.2"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8:26" ht="15.75" customHeight="1" x14ac:dyDescent="0.2"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8:26" ht="15.75" customHeight="1" x14ac:dyDescent="0.2"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8:26" ht="15.75" customHeight="1" x14ac:dyDescent="0.2"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8:26" ht="15.75" customHeight="1" x14ac:dyDescent="0.2"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8:26" ht="15.75" customHeight="1" x14ac:dyDescent="0.2"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8:26" ht="15.75" customHeight="1" x14ac:dyDescent="0.2"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8:26" ht="15.75" customHeight="1" x14ac:dyDescent="0.2"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8:26" ht="15.75" customHeight="1" x14ac:dyDescent="0.2"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8:26" ht="15.75" customHeight="1" x14ac:dyDescent="0.2"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8:26" ht="15.75" customHeight="1" x14ac:dyDescent="0.2"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8:26" ht="15.75" customHeight="1" x14ac:dyDescent="0.2"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8:26" ht="15.75" customHeight="1" x14ac:dyDescent="0.2"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8:26" ht="15.75" customHeight="1" x14ac:dyDescent="0.2"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8:26" ht="15.75" customHeight="1" x14ac:dyDescent="0.2"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8:26" ht="15.75" customHeight="1" x14ac:dyDescent="0.2"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8:26" ht="15.75" customHeight="1" x14ac:dyDescent="0.2"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8:26" ht="15.75" customHeight="1" x14ac:dyDescent="0.2"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8:26" ht="15.75" customHeight="1" x14ac:dyDescent="0.2"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8:26" ht="15.75" customHeight="1" x14ac:dyDescent="0.2"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8:26" ht="15.75" customHeight="1" x14ac:dyDescent="0.2"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8:26" ht="15.75" customHeight="1" x14ac:dyDescent="0.2"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8:26" ht="15.75" customHeight="1" x14ac:dyDescent="0.2"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8:26" ht="15.75" customHeight="1" x14ac:dyDescent="0.2"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8:26" ht="15.75" customHeight="1" x14ac:dyDescent="0.2"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8:26" ht="15.75" customHeight="1" x14ac:dyDescent="0.2"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8:26" ht="15.75" customHeight="1" x14ac:dyDescent="0.2"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8:26" ht="15.75" customHeight="1" x14ac:dyDescent="0.2"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8:26" ht="15.75" customHeight="1" x14ac:dyDescent="0.2"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8:26" ht="15.75" customHeight="1" x14ac:dyDescent="0.2"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8:26" ht="15.75" customHeight="1" x14ac:dyDescent="0.2"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8:26" ht="15.75" customHeight="1" x14ac:dyDescent="0.2"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8:26" ht="15.75" customHeight="1" x14ac:dyDescent="0.2"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8:26" ht="15.75" customHeight="1" x14ac:dyDescent="0.2"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8:26" ht="15.75" customHeight="1" x14ac:dyDescent="0.2"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8:26" ht="15.75" customHeight="1" x14ac:dyDescent="0.2"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8:26" ht="15.75" customHeight="1" x14ac:dyDescent="0.2"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8:26" ht="15.75" customHeight="1" x14ac:dyDescent="0.2"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8:26" ht="15.75" customHeight="1" x14ac:dyDescent="0.2"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8:26" ht="15.75" customHeight="1" x14ac:dyDescent="0.2"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8:26" ht="15.75" customHeight="1" x14ac:dyDescent="0.2"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8:26" ht="15.75" customHeight="1" x14ac:dyDescent="0.2"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8:26" ht="15.75" customHeight="1" x14ac:dyDescent="0.2"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8:26" ht="15.75" customHeight="1" x14ac:dyDescent="0.2"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8:26" ht="15.75" customHeight="1" x14ac:dyDescent="0.2"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8:26" ht="15.75" customHeight="1" x14ac:dyDescent="0.2"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8:26" ht="15.75" customHeight="1" x14ac:dyDescent="0.2"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8:26" ht="15.75" customHeight="1" x14ac:dyDescent="0.2"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8:26" ht="15.75" customHeight="1" x14ac:dyDescent="0.2"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8:26" ht="15.75" customHeight="1" x14ac:dyDescent="0.2"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8:26" ht="15.75" customHeight="1" x14ac:dyDescent="0.2"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8:26" ht="15.75" customHeight="1" x14ac:dyDescent="0.2"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8:26" ht="15.75" customHeight="1" x14ac:dyDescent="0.2"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8:26" ht="15.75" customHeight="1" x14ac:dyDescent="0.2"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8:26" ht="15.75" customHeight="1" x14ac:dyDescent="0.2"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8:26" ht="15.75" customHeight="1" x14ac:dyDescent="0.2"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8:26" ht="15.75" customHeight="1" x14ac:dyDescent="0.2"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8:26" ht="15.75" customHeight="1" x14ac:dyDescent="0.2"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8:26" ht="15.75" customHeight="1" x14ac:dyDescent="0.2"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8:26" ht="15.75" customHeight="1" x14ac:dyDescent="0.2"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8:26" ht="15.75" customHeight="1" x14ac:dyDescent="0.2"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8:26" ht="15.75" customHeight="1" x14ac:dyDescent="0.2"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8:26" ht="15.75" customHeight="1" x14ac:dyDescent="0.2"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8:26" ht="15.75" customHeight="1" x14ac:dyDescent="0.2"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8:26" ht="15.75" customHeight="1" x14ac:dyDescent="0.2"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8:26" ht="15.75" customHeight="1" x14ac:dyDescent="0.2"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8:26" ht="15.75" customHeight="1" x14ac:dyDescent="0.2"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8:26" ht="15.75" customHeight="1" x14ac:dyDescent="0.2"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8:26" ht="15.75" customHeight="1" x14ac:dyDescent="0.2"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8:26" ht="15.75" customHeight="1" x14ac:dyDescent="0.2"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8:26" ht="15.75" customHeight="1" x14ac:dyDescent="0.2"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8:26" ht="15.75" customHeight="1" x14ac:dyDescent="0.2"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8:26" ht="15.75" customHeight="1" x14ac:dyDescent="0.2"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8:26" ht="15.75" customHeight="1" x14ac:dyDescent="0.2"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8:26" ht="15.75" customHeight="1" x14ac:dyDescent="0.2"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8:26" ht="15.75" customHeight="1" x14ac:dyDescent="0.2"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8:26" ht="15.75" customHeight="1" x14ac:dyDescent="0.2"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8:26" ht="15.75" customHeight="1" x14ac:dyDescent="0.2"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8:26" ht="15.75" customHeight="1" x14ac:dyDescent="0.2"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8:26" ht="15.75" customHeight="1" x14ac:dyDescent="0.2"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8:26" ht="15.75" customHeight="1" x14ac:dyDescent="0.2"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8:26" ht="15.75" customHeight="1" x14ac:dyDescent="0.2"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8:26" ht="15.75" customHeight="1" x14ac:dyDescent="0.2"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8:26" ht="15.75" customHeight="1" x14ac:dyDescent="0.2"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8:26" ht="15.75" customHeight="1" x14ac:dyDescent="0.2"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8:26" ht="15.75" customHeight="1" x14ac:dyDescent="0.2"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8:26" ht="15.75" customHeight="1" x14ac:dyDescent="0.2"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8:26" ht="15.75" customHeight="1" x14ac:dyDescent="0.2"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8:26" ht="15.75" customHeight="1" x14ac:dyDescent="0.2"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8:26" ht="15.75" customHeight="1" x14ac:dyDescent="0.2"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8:26" ht="15.75" customHeight="1" x14ac:dyDescent="0.2"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8:26" ht="15.75" customHeight="1" x14ac:dyDescent="0.2"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8:26" ht="15.75" customHeight="1" x14ac:dyDescent="0.2"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8:26" ht="15.75" customHeight="1" x14ac:dyDescent="0.2"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8:26" ht="15.75" customHeight="1" x14ac:dyDescent="0.2"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8:26" ht="15.75" customHeight="1" x14ac:dyDescent="0.2"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8:26" ht="15.75" customHeight="1" x14ac:dyDescent="0.2"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8:26" ht="15.75" customHeight="1" x14ac:dyDescent="0.2"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8:26" ht="15.75" customHeight="1" x14ac:dyDescent="0.2"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8:26" ht="15.75" customHeight="1" x14ac:dyDescent="0.2"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8:26" ht="15.75" customHeight="1" x14ac:dyDescent="0.2"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8:26" ht="15.75" customHeight="1" x14ac:dyDescent="0.2"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8:26" ht="15.75" customHeight="1" x14ac:dyDescent="0.2"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8:26" ht="15.75" customHeight="1" x14ac:dyDescent="0.2"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8:26" ht="15.75" customHeight="1" x14ac:dyDescent="0.2"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8:26" ht="15.75" customHeight="1" x14ac:dyDescent="0.2"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8:26" ht="15.75" customHeight="1" x14ac:dyDescent="0.2"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8:26" ht="15.75" customHeight="1" x14ac:dyDescent="0.2"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8:26" ht="15.75" customHeight="1" x14ac:dyDescent="0.2"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8:26" ht="15.75" customHeight="1" x14ac:dyDescent="0.2"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8:26" ht="15.75" customHeight="1" x14ac:dyDescent="0.2"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8:26" ht="15.75" customHeight="1" x14ac:dyDescent="0.2"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8:26" ht="15.75" customHeight="1" x14ac:dyDescent="0.2"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8:26" ht="15.75" customHeight="1" x14ac:dyDescent="0.2"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8:26" ht="15.75" customHeight="1" x14ac:dyDescent="0.2"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8:26" ht="15.75" customHeight="1" x14ac:dyDescent="0.2"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8:26" ht="15.75" customHeight="1" x14ac:dyDescent="0.2"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8:26" ht="15.75" customHeight="1" x14ac:dyDescent="0.2"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8:26" ht="15.75" customHeight="1" x14ac:dyDescent="0.2"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8:26" ht="15.75" customHeight="1" x14ac:dyDescent="0.2"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8:26" ht="15.75" customHeight="1" x14ac:dyDescent="0.2"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8:26" ht="15.75" customHeight="1" x14ac:dyDescent="0.2"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8:26" ht="15.75" customHeight="1" x14ac:dyDescent="0.2"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8:26" ht="15.75" customHeight="1" x14ac:dyDescent="0.2"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8:26" ht="15.75" customHeight="1" x14ac:dyDescent="0.2"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8:26" ht="15.75" customHeight="1" x14ac:dyDescent="0.2"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8:26" ht="15.75" customHeight="1" x14ac:dyDescent="0.2"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8:26" ht="15.75" customHeight="1" x14ac:dyDescent="0.2"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8:26" ht="15.75" customHeight="1" x14ac:dyDescent="0.2"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8:26" ht="15.75" customHeight="1" x14ac:dyDescent="0.2"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8:26" ht="15.75" customHeight="1" x14ac:dyDescent="0.2"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8:26" ht="15.75" customHeight="1" x14ac:dyDescent="0.2"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8:26" ht="15.75" customHeight="1" x14ac:dyDescent="0.2"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8:26" ht="15.75" customHeight="1" x14ac:dyDescent="0.2"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8:26" ht="15.75" customHeight="1" x14ac:dyDescent="0.2"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8:26" ht="15.75" customHeight="1" x14ac:dyDescent="0.2"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8:26" ht="15.75" customHeight="1" x14ac:dyDescent="0.2"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8:26" ht="15.75" customHeight="1" x14ac:dyDescent="0.2"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8:26" ht="15.75" customHeight="1" x14ac:dyDescent="0.2"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8:26" ht="15.75" customHeight="1" x14ac:dyDescent="0.2"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8:26" ht="15.75" customHeight="1" x14ac:dyDescent="0.2"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8:26" ht="15.75" customHeight="1" x14ac:dyDescent="0.2"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8:26" ht="15.75" customHeight="1" x14ac:dyDescent="0.2"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8:26" ht="15.75" customHeight="1" x14ac:dyDescent="0.2"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8:26" ht="15.75" customHeight="1" x14ac:dyDescent="0.2"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8:26" ht="15.75" customHeight="1" x14ac:dyDescent="0.2"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8:26" ht="15.75" customHeight="1" x14ac:dyDescent="0.2"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8:26" ht="15.75" customHeight="1" x14ac:dyDescent="0.2"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8:26" ht="15.75" customHeight="1" x14ac:dyDescent="0.2"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8:26" ht="15.75" customHeight="1" x14ac:dyDescent="0.2"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8:26" ht="15.75" customHeight="1" x14ac:dyDescent="0.2"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8:26" ht="15.75" customHeight="1" x14ac:dyDescent="0.2"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8:26" ht="15.75" customHeight="1" x14ac:dyDescent="0.2"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8:26" ht="15.75" customHeight="1" x14ac:dyDescent="0.2"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8:26" ht="15.75" customHeight="1" x14ac:dyDescent="0.2"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8:26" ht="15.75" customHeight="1" x14ac:dyDescent="0.2"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8:26" ht="15.75" customHeight="1" x14ac:dyDescent="0.2"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8:26" ht="15.75" customHeight="1" x14ac:dyDescent="0.2"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8:26" ht="15.75" customHeight="1" x14ac:dyDescent="0.2"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8:26" ht="15.75" customHeight="1" x14ac:dyDescent="0.2"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8:26" ht="15.75" customHeight="1" x14ac:dyDescent="0.2"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8:26" ht="15.75" customHeight="1" x14ac:dyDescent="0.2"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8:26" ht="15.75" customHeight="1" x14ac:dyDescent="0.2"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8:26" ht="15.75" customHeight="1" x14ac:dyDescent="0.2"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8:26" ht="15.75" customHeight="1" x14ac:dyDescent="0.2"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8:26" ht="15.75" customHeight="1" x14ac:dyDescent="0.2"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8:26" ht="15.75" customHeight="1" x14ac:dyDescent="0.2"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8:26" ht="15.75" customHeight="1" x14ac:dyDescent="0.2"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8:26" ht="15.75" customHeight="1" x14ac:dyDescent="0.2"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8:26" ht="15.75" customHeight="1" x14ac:dyDescent="0.2"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8:26" ht="15.75" customHeight="1" x14ac:dyDescent="0.2"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8:26" ht="15.75" customHeight="1" x14ac:dyDescent="0.2"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8:26" ht="15.75" customHeight="1" x14ac:dyDescent="0.2"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8:26" ht="15.75" customHeight="1" x14ac:dyDescent="0.2"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8:26" ht="15.75" customHeight="1" x14ac:dyDescent="0.2"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8:26" ht="15.75" customHeight="1" x14ac:dyDescent="0.2"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8:26" ht="15.75" customHeight="1" x14ac:dyDescent="0.2"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8:26" ht="15.75" customHeight="1" x14ac:dyDescent="0.2"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8:26" ht="15.75" customHeight="1" x14ac:dyDescent="0.2"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8:26" ht="15.75" customHeight="1" x14ac:dyDescent="0.2"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8:26" ht="15.75" customHeight="1" x14ac:dyDescent="0.2"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8:26" ht="15.75" customHeight="1" x14ac:dyDescent="0.2"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8:26" ht="15.75" customHeight="1" x14ac:dyDescent="0.2"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8:26" ht="15.75" customHeight="1" x14ac:dyDescent="0.2"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8:26" ht="15.75" customHeight="1" x14ac:dyDescent="0.2"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8:26" ht="15.75" customHeight="1" x14ac:dyDescent="0.2"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8:26" ht="15.75" customHeight="1" x14ac:dyDescent="0.2"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8:26" ht="15.75" customHeight="1" x14ac:dyDescent="0.2"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8:26" ht="15.75" customHeight="1" x14ac:dyDescent="0.2"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8:26" ht="15.75" customHeight="1" x14ac:dyDescent="0.2"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8:26" ht="15.75" customHeight="1" x14ac:dyDescent="0.2"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8:26" ht="15.75" customHeight="1" x14ac:dyDescent="0.2"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8:26" ht="15.75" customHeight="1" x14ac:dyDescent="0.2"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8:26" ht="15.75" customHeight="1" x14ac:dyDescent="0.2"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8:26" ht="15.75" customHeight="1" x14ac:dyDescent="0.2"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8:26" ht="15.75" customHeight="1" x14ac:dyDescent="0.2"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8:26" ht="15.75" customHeight="1" x14ac:dyDescent="0.2"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8:26" ht="15.75" customHeight="1" x14ac:dyDescent="0.2"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8:26" ht="15.75" customHeight="1" x14ac:dyDescent="0.2"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8:26" ht="15.75" customHeight="1" x14ac:dyDescent="0.2"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8:26" ht="15.75" customHeight="1" x14ac:dyDescent="0.2"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8:26" ht="15.75" customHeight="1" x14ac:dyDescent="0.2"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8:26" ht="15.75" customHeight="1" x14ac:dyDescent="0.2"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8:26" ht="15.75" customHeight="1" x14ac:dyDescent="0.2"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8:26" ht="15.75" customHeight="1" x14ac:dyDescent="0.2"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8:26" ht="15.75" customHeight="1" x14ac:dyDescent="0.2"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8:26" ht="15.75" customHeight="1" x14ac:dyDescent="0.2"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8:26" ht="15.75" customHeight="1" x14ac:dyDescent="0.2"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8:26" ht="15.75" customHeight="1" x14ac:dyDescent="0.2"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8:26" ht="15.75" customHeight="1" x14ac:dyDescent="0.2"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8:26" ht="15.75" customHeight="1" x14ac:dyDescent="0.2"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8:26" ht="15.75" customHeight="1" x14ac:dyDescent="0.2"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8:26" ht="15.75" customHeight="1" x14ac:dyDescent="0.2"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8:26" ht="15.75" customHeight="1" x14ac:dyDescent="0.2"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8:26" ht="15.75" customHeight="1" x14ac:dyDescent="0.2"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8:26" ht="15.75" customHeight="1" x14ac:dyDescent="0.2"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8:26" ht="15.75" customHeight="1" x14ac:dyDescent="0.2"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8:26" ht="15.75" customHeight="1" x14ac:dyDescent="0.2"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8:26" ht="15.75" customHeight="1" x14ac:dyDescent="0.2"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8:26" ht="15.75" customHeight="1" x14ac:dyDescent="0.2"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8:26" ht="15.75" customHeight="1" x14ac:dyDescent="0.2"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8:26" ht="15.75" customHeight="1" x14ac:dyDescent="0.2"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8:26" ht="15.75" customHeight="1" x14ac:dyDescent="0.2"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8:26" ht="15.75" customHeight="1" x14ac:dyDescent="0.2"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8:26" ht="15.75" customHeight="1" x14ac:dyDescent="0.2"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8:26" ht="15.75" customHeight="1" x14ac:dyDescent="0.2"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8:26" ht="15.75" customHeight="1" x14ac:dyDescent="0.2"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8:26" ht="15.75" customHeight="1" x14ac:dyDescent="0.2"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8:26" ht="15.75" customHeight="1" x14ac:dyDescent="0.2"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8:26" ht="15.75" customHeight="1" x14ac:dyDescent="0.2"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8:26" ht="15.75" customHeight="1" x14ac:dyDescent="0.2"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8:26" ht="15.75" customHeight="1" x14ac:dyDescent="0.2"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8:26" ht="15.75" customHeight="1" x14ac:dyDescent="0.2"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8:26" ht="15.75" customHeight="1" x14ac:dyDescent="0.2"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8:26" ht="15.75" customHeight="1" x14ac:dyDescent="0.2"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8:26" ht="15.75" customHeight="1" x14ac:dyDescent="0.2"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8:26" ht="15.75" customHeight="1" x14ac:dyDescent="0.2"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8:26" ht="15.75" customHeight="1" x14ac:dyDescent="0.2"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8:26" ht="15.75" customHeight="1" x14ac:dyDescent="0.2"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8:26" ht="15.75" customHeight="1" x14ac:dyDescent="0.2"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8:26" ht="15.75" customHeight="1" x14ac:dyDescent="0.2"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8:26" ht="15.75" customHeight="1" x14ac:dyDescent="0.2"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8:26" ht="15.75" customHeight="1" x14ac:dyDescent="0.2"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8:26" ht="15.75" customHeight="1" x14ac:dyDescent="0.2"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8:26" ht="15.75" customHeight="1" x14ac:dyDescent="0.2"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8:26" ht="15.75" customHeight="1" x14ac:dyDescent="0.2"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8:26" ht="15.75" customHeight="1" x14ac:dyDescent="0.2"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8:26" ht="15.75" customHeight="1" x14ac:dyDescent="0.2"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8:26" ht="15.75" customHeight="1" x14ac:dyDescent="0.2"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8:26" ht="15.75" customHeight="1" x14ac:dyDescent="0.2"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8:26" ht="15.75" customHeight="1" x14ac:dyDescent="0.2"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8:26" ht="15.75" customHeight="1" x14ac:dyDescent="0.2"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8:26" ht="15.75" customHeight="1" x14ac:dyDescent="0.2"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8:26" ht="15.75" customHeight="1" x14ac:dyDescent="0.2"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8:26" ht="15.75" customHeight="1" x14ac:dyDescent="0.2"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8:26" ht="15.75" customHeight="1" x14ac:dyDescent="0.2"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8:26" ht="15.75" customHeight="1" x14ac:dyDescent="0.2"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8:26" ht="15.75" customHeight="1" x14ac:dyDescent="0.2"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8:26" ht="15.75" customHeight="1" x14ac:dyDescent="0.2"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8:26" ht="15.75" customHeight="1" x14ac:dyDescent="0.2"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8:26" ht="15.75" customHeight="1" x14ac:dyDescent="0.2"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8:26" ht="15.75" customHeight="1" x14ac:dyDescent="0.2"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8:26" ht="15.75" customHeight="1" x14ac:dyDescent="0.2"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8:26" ht="15.75" customHeight="1" x14ac:dyDescent="0.2"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8:26" ht="15.75" customHeight="1" x14ac:dyDescent="0.2"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8:26" ht="15.75" customHeight="1" x14ac:dyDescent="0.2"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8:26" ht="15.75" customHeight="1" x14ac:dyDescent="0.2"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8:26" ht="15.75" customHeight="1" x14ac:dyDescent="0.2"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8:26" ht="15.75" customHeight="1" x14ac:dyDescent="0.2"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8:26" ht="15.75" customHeight="1" x14ac:dyDescent="0.2"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8:26" ht="15.75" customHeight="1" x14ac:dyDescent="0.2"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8:26" ht="15.75" customHeight="1" x14ac:dyDescent="0.2"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8:26" ht="15.75" customHeight="1" x14ac:dyDescent="0.2"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8:26" ht="15.75" customHeight="1" x14ac:dyDescent="0.2"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8:26" ht="15.75" customHeight="1" x14ac:dyDescent="0.2"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8:26" ht="15.75" customHeight="1" x14ac:dyDescent="0.2"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8:26" ht="15.75" customHeight="1" x14ac:dyDescent="0.2"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8:26" ht="15.75" customHeight="1" x14ac:dyDescent="0.2"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8:26" ht="15.75" customHeight="1" x14ac:dyDescent="0.2"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8:26" ht="15.75" customHeight="1" x14ac:dyDescent="0.2"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8:26" ht="15.75" customHeight="1" x14ac:dyDescent="0.2"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8:26" ht="15.75" customHeight="1" x14ac:dyDescent="0.2"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8:26" ht="15.75" customHeight="1" x14ac:dyDescent="0.2"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8:26" ht="15.75" customHeight="1" x14ac:dyDescent="0.2"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8:26" ht="15.75" customHeight="1" x14ac:dyDescent="0.2"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8:26" ht="15.75" customHeight="1" x14ac:dyDescent="0.2"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8:26" ht="15.75" customHeight="1" x14ac:dyDescent="0.2"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8:26" ht="15.75" customHeight="1" x14ac:dyDescent="0.2"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8:26" ht="15.75" customHeight="1" x14ac:dyDescent="0.2"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8:26" ht="15.75" customHeight="1" x14ac:dyDescent="0.2"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8:26" ht="15.75" customHeight="1" x14ac:dyDescent="0.2"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8:26" ht="15.75" customHeight="1" x14ac:dyDescent="0.2"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8:26" ht="15.75" customHeight="1" x14ac:dyDescent="0.2"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8:26" ht="15.75" customHeight="1" x14ac:dyDescent="0.2"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8:26" ht="15.75" customHeight="1" x14ac:dyDescent="0.2"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8:26" ht="15.75" customHeight="1" x14ac:dyDescent="0.2"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8:26" ht="15.75" customHeight="1" x14ac:dyDescent="0.2"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8:26" ht="15.75" customHeight="1" x14ac:dyDescent="0.2"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8:26" ht="15.75" customHeight="1" x14ac:dyDescent="0.2"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8:26" ht="15.75" customHeight="1" x14ac:dyDescent="0.2"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8:26" ht="15.75" customHeight="1" x14ac:dyDescent="0.2"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8:26" ht="15.75" customHeight="1" x14ac:dyDescent="0.2"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8:26" ht="15.75" customHeight="1" x14ac:dyDescent="0.2"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8:26" ht="15.75" customHeight="1" x14ac:dyDescent="0.2"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8:26" ht="15.75" customHeight="1" x14ac:dyDescent="0.2"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8:26" ht="15.75" customHeight="1" x14ac:dyDescent="0.2"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8:26" ht="15.75" customHeight="1" x14ac:dyDescent="0.2"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8:26" ht="15.75" customHeight="1" x14ac:dyDescent="0.2"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8:26" ht="15.75" customHeight="1" x14ac:dyDescent="0.2"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8:26" ht="15.75" customHeight="1" x14ac:dyDescent="0.2"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8:26" ht="15.75" customHeight="1" x14ac:dyDescent="0.2"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8:26" ht="15.75" customHeight="1" x14ac:dyDescent="0.2"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8:26" ht="15.75" customHeight="1" x14ac:dyDescent="0.2"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8:26" ht="15.75" customHeight="1" x14ac:dyDescent="0.2"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8:26" ht="15.75" customHeight="1" x14ac:dyDescent="0.2"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8:26" ht="15.75" customHeight="1" x14ac:dyDescent="0.2"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8:26" ht="15.75" customHeight="1" x14ac:dyDescent="0.2"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8:26" ht="15.75" customHeight="1" x14ac:dyDescent="0.2"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8:26" ht="15.75" customHeight="1" x14ac:dyDescent="0.2"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8:26" ht="15.75" customHeight="1" x14ac:dyDescent="0.2"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8:26" ht="15.75" customHeight="1" x14ac:dyDescent="0.2"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8:26" ht="15.75" customHeight="1" x14ac:dyDescent="0.2"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8:26" ht="15.75" customHeight="1" x14ac:dyDescent="0.2"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8:26" ht="15.75" customHeight="1" x14ac:dyDescent="0.2"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8:26" ht="15.75" customHeight="1" x14ac:dyDescent="0.2"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8:26" ht="15.75" customHeight="1" x14ac:dyDescent="0.2"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8:26" ht="15.75" customHeight="1" x14ac:dyDescent="0.2"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8:26" ht="15.75" customHeight="1" x14ac:dyDescent="0.2"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8:26" ht="15.75" customHeight="1" x14ac:dyDescent="0.2"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8:26" ht="15.75" customHeight="1" x14ac:dyDescent="0.2"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8:26" ht="15.75" customHeight="1" x14ac:dyDescent="0.2"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8:26" ht="15.75" customHeight="1" x14ac:dyDescent="0.2"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8:26" ht="15.75" customHeight="1" x14ac:dyDescent="0.2"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8:26" ht="15.75" customHeight="1" x14ac:dyDescent="0.2"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8:26" ht="15.75" customHeight="1" x14ac:dyDescent="0.2"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8:26" ht="15.75" customHeight="1" x14ac:dyDescent="0.2"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8:26" ht="15.75" customHeight="1" x14ac:dyDescent="0.2"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8:26" ht="15.75" customHeight="1" x14ac:dyDescent="0.2"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8:26" ht="15.75" customHeight="1" x14ac:dyDescent="0.2"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8:26" ht="15.75" customHeight="1" x14ac:dyDescent="0.2"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8:26" ht="15.75" customHeight="1" x14ac:dyDescent="0.2"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8:26" ht="15.75" customHeight="1" x14ac:dyDescent="0.2"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8:26" ht="15.75" customHeight="1" x14ac:dyDescent="0.2"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8:26" ht="15.75" customHeight="1" x14ac:dyDescent="0.2"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8:26" ht="15.75" customHeight="1" x14ac:dyDescent="0.2"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8:26" ht="15.75" customHeight="1" x14ac:dyDescent="0.2"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8:26" ht="15.75" customHeight="1" x14ac:dyDescent="0.2"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8:26" ht="15.75" customHeight="1" x14ac:dyDescent="0.2"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8:26" ht="15.75" customHeight="1" x14ac:dyDescent="0.2"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8:26" ht="15.75" customHeight="1" x14ac:dyDescent="0.2"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8:26" ht="15.75" customHeight="1" x14ac:dyDescent="0.2"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8:26" ht="15.75" customHeight="1" x14ac:dyDescent="0.2"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8:26" ht="15.75" customHeight="1" x14ac:dyDescent="0.2"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8:26" ht="15.75" customHeight="1" x14ac:dyDescent="0.2"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8:26" ht="15.75" customHeight="1" x14ac:dyDescent="0.2"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8:26" ht="15.75" customHeight="1" x14ac:dyDescent="0.2"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8:26" ht="15.75" customHeight="1" x14ac:dyDescent="0.2"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8:26" ht="15.75" customHeight="1" x14ac:dyDescent="0.2"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8:26" ht="15.75" customHeight="1" x14ac:dyDescent="0.2"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8:26" ht="15.75" customHeight="1" x14ac:dyDescent="0.2"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8:26" ht="15.75" customHeight="1" x14ac:dyDescent="0.2"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8:26" ht="15.75" customHeight="1" x14ac:dyDescent="0.2"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8:26" ht="15.75" customHeight="1" x14ac:dyDescent="0.2"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8:26" ht="15.75" customHeight="1" x14ac:dyDescent="0.2"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8:26" ht="15.75" customHeight="1" x14ac:dyDescent="0.2"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8:26" ht="15.75" customHeight="1" x14ac:dyDescent="0.2"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8:26" ht="15.75" customHeight="1" x14ac:dyDescent="0.2"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admin-home</cp:lastModifiedBy>
  <dcterms:modified xsi:type="dcterms:W3CDTF">2022-12-31T16:24:39Z</dcterms:modified>
</cp:coreProperties>
</file>